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86" i="1"/>
  <c r="G286"/>
  <c r="F286"/>
  <c r="E286"/>
  <c r="D286"/>
  <c r="H277"/>
  <c r="H287" s="1"/>
  <c r="G277"/>
  <c r="G287" s="1"/>
  <c r="F277"/>
  <c r="F287" s="1"/>
  <c r="E277"/>
  <c r="E287" s="1"/>
  <c r="D277"/>
  <c r="D287" s="1"/>
  <c r="H252"/>
  <c r="G252"/>
  <c r="F252"/>
  <c r="E252"/>
  <c r="D252"/>
  <c r="H243"/>
  <c r="H253" s="1"/>
  <c r="G243"/>
  <c r="G253" s="1"/>
  <c r="F243"/>
  <c r="F253" s="1"/>
  <c r="E243"/>
  <c r="E253" s="1"/>
  <c r="D243"/>
  <c r="D253" s="1"/>
  <c r="H221"/>
  <c r="G221"/>
  <c r="F221"/>
  <c r="E221"/>
  <c r="D221"/>
  <c r="H212"/>
  <c r="H222" s="1"/>
  <c r="G212"/>
  <c r="G222" s="1"/>
  <c r="F212"/>
  <c r="F222" s="1"/>
  <c r="E212"/>
  <c r="E222" s="1"/>
  <c r="D212"/>
  <c r="D222" s="1"/>
  <c r="H199"/>
  <c r="G199"/>
  <c r="F199"/>
  <c r="E199"/>
  <c r="D199"/>
  <c r="H190"/>
  <c r="H200" s="1"/>
  <c r="G190"/>
  <c r="G200" s="1"/>
  <c r="F190"/>
  <c r="F200" s="1"/>
  <c r="E190"/>
  <c r="E200" s="1"/>
  <c r="D190"/>
  <c r="D200" s="1"/>
  <c r="H178"/>
  <c r="G178"/>
  <c r="F178"/>
  <c r="E178"/>
  <c r="D178"/>
  <c r="H169"/>
  <c r="H179" s="1"/>
  <c r="G169"/>
  <c r="G179" s="1"/>
  <c r="F169"/>
  <c r="F179" s="1"/>
  <c r="E169"/>
  <c r="E179" s="1"/>
  <c r="D169"/>
  <c r="D179" s="1"/>
  <c r="H156"/>
  <c r="G156"/>
  <c r="F156"/>
  <c r="E156"/>
  <c r="D156"/>
  <c r="H148"/>
  <c r="H157" s="1"/>
  <c r="G148"/>
  <c r="G157" s="1"/>
  <c r="F148"/>
  <c r="F157" s="1"/>
  <c r="E148"/>
  <c r="E157" s="1"/>
  <c r="D148"/>
  <c r="D157" s="1"/>
  <c r="H135"/>
  <c r="G135"/>
  <c r="F135"/>
  <c r="E135"/>
  <c r="D135"/>
  <c r="H126"/>
  <c r="H136" s="1"/>
  <c r="G126"/>
  <c r="G136" s="1"/>
  <c r="F126"/>
  <c r="F136" s="1"/>
  <c r="E126"/>
  <c r="E136" s="1"/>
  <c r="D126"/>
  <c r="D136" s="1"/>
  <c r="H113"/>
  <c r="G113"/>
  <c r="F113"/>
  <c r="E113"/>
  <c r="D113"/>
  <c r="H103"/>
  <c r="H114" s="1"/>
  <c r="G103"/>
  <c r="G114" s="1"/>
  <c r="F103"/>
  <c r="F114" s="1"/>
  <c r="E103"/>
  <c r="E114" s="1"/>
  <c r="D103"/>
  <c r="D114" s="1"/>
  <c r="H90"/>
  <c r="G90"/>
  <c r="F90"/>
  <c r="E90"/>
  <c r="D90"/>
  <c r="H81"/>
  <c r="H91" s="1"/>
  <c r="G81"/>
  <c r="G91" s="1"/>
  <c r="F81"/>
  <c r="F91" s="1"/>
  <c r="E81"/>
  <c r="E91" s="1"/>
  <c r="D81"/>
  <c r="D91" s="1"/>
  <c r="C81"/>
  <c r="B81"/>
  <c r="H68"/>
  <c r="H291" s="1"/>
  <c r="H292" s="1"/>
  <c r="G68"/>
  <c r="G291" s="1"/>
  <c r="G292" s="1"/>
  <c r="F68"/>
  <c r="F291" s="1"/>
  <c r="F292" s="1"/>
  <c r="E68"/>
  <c r="E291" s="1"/>
  <c r="E292" s="1"/>
  <c r="D68"/>
  <c r="D291" s="1"/>
  <c r="D292" s="1"/>
  <c r="H59"/>
  <c r="H289" s="1"/>
  <c r="H290" s="1"/>
  <c r="G59"/>
  <c r="G289" s="1"/>
  <c r="G290" s="1"/>
  <c r="F59"/>
  <c r="F289" s="1"/>
  <c r="F290" s="1"/>
  <c r="E59"/>
  <c r="E289" s="1"/>
  <c r="E290" s="1"/>
  <c r="D59"/>
  <c r="D289" s="1"/>
  <c r="D290" s="1"/>
  <c r="H46"/>
  <c r="G46"/>
  <c r="F46"/>
  <c r="E46"/>
  <c r="D46"/>
  <c r="H37"/>
  <c r="H47" s="1"/>
  <c r="G37"/>
  <c r="G47" s="1"/>
  <c r="F37"/>
  <c r="F47" s="1"/>
  <c r="E37"/>
  <c r="E47" s="1"/>
  <c r="D37"/>
  <c r="D47" s="1"/>
  <c r="H25"/>
  <c r="G25"/>
  <c r="F25"/>
  <c r="E25"/>
  <c r="D25"/>
  <c r="H16"/>
  <c r="H26" s="1"/>
  <c r="G16"/>
  <c r="G26" s="1"/>
  <c r="F16"/>
  <c r="F26" s="1"/>
  <c r="E16"/>
  <c r="E26" s="1"/>
  <c r="D16"/>
  <c r="D26" s="1"/>
  <c r="C16"/>
  <c r="B16"/>
  <c r="E69" l="1"/>
  <c r="E293" s="1"/>
  <c r="E294" s="1"/>
  <c r="G69"/>
  <c r="G293" s="1"/>
  <c r="G294" s="1"/>
  <c r="D69"/>
  <c r="D293" s="1"/>
  <c r="D294" s="1"/>
  <c r="F69"/>
  <c r="F293" s="1"/>
  <c r="F294" s="1"/>
  <c r="H69"/>
  <c r="H293" s="1"/>
  <c r="H294" s="1"/>
</calcChain>
</file>

<file path=xl/sharedStrings.xml><?xml version="1.0" encoding="utf-8"?>
<sst xmlns="http://schemas.openxmlformats.org/spreadsheetml/2006/main" count="472" uniqueCount="159">
  <si>
    <t>ПРИМЕРНОЕ МЕНЮ И ПИЩЕВАЯ ЦЕННОСТЬ ПРИГОТОВЛЯЕМЫХ БЛЮД</t>
  </si>
  <si>
    <t>Лагерь труда и отдыха (с 2-х разовым питанием) 2022 г</t>
  </si>
  <si>
    <t>июня</t>
  </si>
  <si>
    <t>Возраст</t>
  </si>
  <si>
    <t>От 14 и старше</t>
  </si>
  <si>
    <t>1 неделя понедельник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</si>
  <si>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</si>
  <si>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</si>
  <si>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</si>
  <si>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</si>
  <si>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</si>
  <si>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</si>
  <si>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</si>
  <si>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</si>
  <si>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</t>
  </si>
  <si>
    <r>
      <rPr>
        <sz val="8"/>
        <rFont val="Arial"/>
        <family val="2"/>
        <charset val="1"/>
      </rPr>
      <t xml:space="preserve">177 </t>
    </r>
    <r>
      <rPr>
        <sz val="8"/>
        <rFont val="Arial"/>
        <family val="2"/>
        <charset val="204"/>
      </rPr>
      <t xml:space="preserve"> Партнер 2013</t>
    </r>
  </si>
  <si>
    <t>Каша гречневая с маслом сливочным 150/10</t>
  </si>
  <si>
    <t>ТТК</t>
  </si>
  <si>
    <t>Яйцо отварное</t>
  </si>
  <si>
    <r>
      <rPr>
        <sz val="8"/>
        <rFont val="Arial"/>
        <family val="2"/>
        <charset val="1"/>
      </rPr>
      <t>27</t>
    </r>
    <r>
      <rPr>
        <sz val="8"/>
        <rFont val="Arial"/>
        <family val="2"/>
        <charset val="204"/>
      </rPr>
      <t xml:space="preserve"> Партнер 2016</t>
    </r>
  </si>
  <si>
    <t>Сыр (порциями)</t>
  </si>
  <si>
    <r>
      <rPr>
        <sz val="8"/>
        <rFont val="Arial"/>
        <family val="2"/>
        <charset val="1"/>
      </rPr>
      <t>271</t>
    </r>
    <r>
      <rPr>
        <sz val="8"/>
        <rFont val="Arial"/>
        <family val="2"/>
        <charset val="204"/>
      </rPr>
      <t xml:space="preserve"> Партнер 2013</t>
    </r>
  </si>
  <si>
    <t>Чай с сахаром</t>
  </si>
  <si>
    <t xml:space="preserve">СГР  </t>
  </si>
  <si>
    <t>Хлеб пшеничный «Свежий 2» для детского питания</t>
  </si>
  <si>
    <t>Итого за Завтрак</t>
  </si>
  <si>
    <t>Обед</t>
  </si>
  <si>
    <t>Огурцы свежие в нарезке</t>
  </si>
  <si>
    <r>
      <rPr>
        <sz val="8"/>
        <rFont val="Arial"/>
        <family val="2"/>
        <charset val="1"/>
      </rPr>
      <t>63</t>
    </r>
    <r>
      <rPr>
        <sz val="8"/>
        <rFont val="Arial"/>
        <family val="2"/>
        <charset val="204"/>
      </rPr>
      <t xml:space="preserve"> Партнер 2013</t>
    </r>
  </si>
  <si>
    <t xml:space="preserve">Суп картофельный с горохом </t>
  </si>
  <si>
    <r>
      <rPr>
        <sz val="8"/>
        <rFont val="Arial"/>
        <family val="2"/>
        <charset val="1"/>
      </rPr>
      <t>91</t>
    </r>
    <r>
      <rPr>
        <sz val="8"/>
        <rFont val="Arial"/>
        <family val="2"/>
        <charset val="204"/>
      </rPr>
      <t xml:space="preserve"> Партнер 2015</t>
    </r>
  </si>
  <si>
    <t>Бефстроганов из отварного мяса 35/40</t>
  </si>
  <si>
    <t>469 Сборник 1996</t>
  </si>
  <si>
    <t>Макаронные изделия отварные</t>
  </si>
  <si>
    <r>
      <rPr>
        <sz val="8"/>
        <rFont val="Arial"/>
        <family val="2"/>
        <charset val="1"/>
      </rPr>
      <t>281</t>
    </r>
    <r>
      <rPr>
        <sz val="8"/>
        <rFont val="Arial"/>
        <family val="2"/>
        <charset val="204"/>
      </rPr>
      <t xml:space="preserve"> Партнер 2013</t>
    </r>
  </si>
  <si>
    <t>Компот из сухофруктов</t>
  </si>
  <si>
    <t xml:space="preserve">Хлеб ржаной для детского питания </t>
  </si>
  <si>
    <t>Итого за Обед</t>
  </si>
  <si>
    <t>Итого за день</t>
  </si>
  <si>
    <t>1 неделя вторник</t>
  </si>
  <si>
    <r>
      <rPr>
        <sz val="8"/>
        <rFont val="Arial"/>
        <family val="2"/>
        <charset val="1"/>
      </rPr>
      <t>187</t>
    </r>
    <r>
      <rPr>
        <sz val="8"/>
        <rFont val="Arial"/>
        <family val="2"/>
        <charset val="204"/>
      </rPr>
      <t xml:space="preserve"> Партнер 2015</t>
    </r>
  </si>
  <si>
    <t>Каша молочная Артек вязкая с маслом сливочным 180/10</t>
  </si>
  <si>
    <r>
      <rPr>
        <sz val="8"/>
        <rFont val="Arial"/>
        <family val="2"/>
        <charset val="1"/>
      </rPr>
      <t>275</t>
    </r>
    <r>
      <rPr>
        <sz val="8"/>
        <rFont val="Arial"/>
        <family val="2"/>
        <charset val="204"/>
      </rPr>
      <t xml:space="preserve"> Партнер 2013</t>
    </r>
  </si>
  <si>
    <t>Кофейный напиток на молоке</t>
  </si>
  <si>
    <t>Помидоры свежие в нарезке</t>
  </si>
  <si>
    <r>
      <rPr>
        <sz val="8"/>
        <rFont val="Arial"/>
        <family val="2"/>
        <charset val="1"/>
      </rPr>
      <t>55</t>
    </r>
    <r>
      <rPr>
        <sz val="8"/>
        <rFont val="Arial"/>
        <family val="2"/>
        <charset val="204"/>
      </rPr>
      <t xml:space="preserve"> Партнер 2013</t>
    </r>
  </si>
  <si>
    <t>Свекольник со сметаной 250/10</t>
  </si>
  <si>
    <r>
      <rPr>
        <sz val="8"/>
        <rFont val="Arial"/>
        <family val="2"/>
        <charset val="1"/>
      </rPr>
      <t>121</t>
    </r>
    <r>
      <rPr>
        <sz val="8"/>
        <rFont val="Arial"/>
        <family val="2"/>
        <charset val="204"/>
      </rPr>
      <t xml:space="preserve"> Партнер 2015</t>
    </r>
  </si>
  <si>
    <t>Голубцы ленивые 80/30</t>
  </si>
  <si>
    <r>
      <rPr>
        <sz val="8"/>
        <rFont val="Arial"/>
        <family val="2"/>
        <charset val="1"/>
      </rPr>
      <t>133</t>
    </r>
    <r>
      <rPr>
        <sz val="8"/>
        <rFont val="Arial"/>
        <family val="2"/>
        <charset val="204"/>
      </rPr>
      <t xml:space="preserve"> Партнер 2013</t>
    </r>
  </si>
  <si>
    <t>Картофельное пюре</t>
  </si>
  <si>
    <r>
      <rPr>
        <sz val="8"/>
        <rFont val="Arial"/>
        <family val="2"/>
        <charset val="1"/>
      </rPr>
      <t>282</t>
    </r>
    <r>
      <rPr>
        <sz val="8"/>
        <rFont val="Arial"/>
        <family val="2"/>
        <charset val="204"/>
      </rPr>
      <t xml:space="preserve"> Партнер 2013</t>
    </r>
  </si>
  <si>
    <t>Компот из свежих плодов</t>
  </si>
  <si>
    <t>1,16 июня</t>
  </si>
  <si>
    <t>1 неделя среда</t>
  </si>
  <si>
    <r>
      <rPr>
        <sz val="8"/>
        <rFont val="Arial"/>
        <family val="2"/>
        <charset val="1"/>
      </rPr>
      <t>211</t>
    </r>
    <r>
      <rPr>
        <sz val="8"/>
        <rFont val="Arial"/>
        <family val="2"/>
        <charset val="204"/>
      </rPr>
      <t xml:space="preserve"> Партнер 2013</t>
    </r>
  </si>
  <si>
    <t>Омлет натуральный</t>
  </si>
  <si>
    <r>
      <rPr>
        <sz val="8"/>
        <rFont val="Arial"/>
        <family val="2"/>
        <charset val="1"/>
      </rPr>
      <t>272</t>
    </r>
    <r>
      <rPr>
        <sz val="8"/>
        <rFont val="Arial"/>
        <family val="2"/>
        <charset val="204"/>
      </rPr>
      <t xml:space="preserve"> Партнер 2013</t>
    </r>
  </si>
  <si>
    <t>Чай с молоком</t>
  </si>
  <si>
    <r>
      <rPr>
        <sz val="8"/>
        <rFont val="Arial"/>
        <family val="2"/>
        <charset val="1"/>
      </rPr>
      <t>56</t>
    </r>
    <r>
      <rPr>
        <sz val="8"/>
        <rFont val="Arial"/>
        <family val="2"/>
        <charset val="204"/>
      </rPr>
      <t xml:space="preserve"> Партнер 2013</t>
    </r>
  </si>
  <si>
    <t>Рассольник по Ленинградски со сметаной 250/10</t>
  </si>
  <si>
    <r>
      <rPr>
        <sz val="8"/>
        <rFont val="Arial"/>
        <family val="2"/>
        <charset val="1"/>
      </rPr>
      <t>126</t>
    </r>
    <r>
      <rPr>
        <sz val="8"/>
        <rFont val="Arial"/>
        <family val="2"/>
        <charset val="204"/>
      </rPr>
      <t xml:space="preserve"> Партнер 2013</t>
    </r>
  </si>
  <si>
    <t>Биточки куриные с томатным соусом 80/30</t>
  </si>
  <si>
    <t>464 Сборник 1996</t>
  </si>
  <si>
    <t>Каша гречневая вязкая с маслом сливочным</t>
  </si>
  <si>
    <r>
      <rPr>
        <sz val="8"/>
        <rFont val="Arial"/>
        <family val="2"/>
        <charset val="1"/>
      </rPr>
      <t>299</t>
    </r>
    <r>
      <rPr>
        <sz val="8"/>
        <rFont val="Arial"/>
        <family val="2"/>
        <charset val="204"/>
      </rPr>
      <t xml:space="preserve"> Партнер 2013</t>
    </r>
  </si>
  <si>
    <t>Кисель Витаминизированный</t>
  </si>
  <si>
    <t>2,17 июня</t>
  </si>
  <si>
    <t>1 неделя четверг</t>
  </si>
  <si>
    <r>
      <rPr>
        <sz val="8"/>
        <rFont val="Arial"/>
        <family val="2"/>
        <charset val="1"/>
      </rPr>
      <t>189</t>
    </r>
    <r>
      <rPr>
        <sz val="8"/>
        <rFont val="Arial"/>
        <family val="2"/>
        <charset val="204"/>
      </rPr>
      <t xml:space="preserve"> Партнер 2013</t>
    </r>
  </si>
  <si>
    <t>Каша молочная «Дружба» (жидкая) с маслом сливочным 180/10</t>
  </si>
  <si>
    <t>401 Партнер 2016</t>
  </si>
  <si>
    <t>Масло сливочное</t>
  </si>
  <si>
    <r>
      <rPr>
        <sz val="8"/>
        <rFont val="Arial"/>
        <family val="2"/>
        <charset val="1"/>
      </rPr>
      <t>277</t>
    </r>
    <r>
      <rPr>
        <sz val="8"/>
        <rFont val="Arial"/>
        <family val="2"/>
        <charset val="204"/>
      </rPr>
      <t xml:space="preserve"> Партнер 2013</t>
    </r>
  </si>
  <si>
    <t xml:space="preserve">Какао с молоком </t>
  </si>
  <si>
    <r>
      <rPr>
        <sz val="8"/>
        <rFont val="Arial"/>
        <family val="2"/>
        <charset val="1"/>
      </rPr>
      <t>67</t>
    </r>
    <r>
      <rPr>
        <sz val="8"/>
        <rFont val="Arial"/>
        <family val="2"/>
        <charset val="204"/>
      </rPr>
      <t xml:space="preserve"> Партнер 2013</t>
    </r>
  </si>
  <si>
    <t>Суп овощной со сметаной 250/10</t>
  </si>
  <si>
    <t>99 Партнер 2013</t>
  </si>
  <si>
    <t>Котлеты мясные с томатным соусом 45/30</t>
  </si>
  <si>
    <t>142 Партнер 2015</t>
  </si>
  <si>
    <t>Картофель тушеный</t>
  </si>
  <si>
    <t>281 Партнер 2013</t>
  </si>
  <si>
    <t>3,18 июня</t>
  </si>
  <si>
    <t>1 неделя пятница</t>
  </si>
  <si>
    <r>
      <rPr>
        <sz val="8"/>
        <rFont val="Arial"/>
        <family val="2"/>
        <charset val="1"/>
      </rPr>
      <t>196</t>
    </r>
    <r>
      <rPr>
        <sz val="8"/>
        <rFont val="Arial"/>
        <family val="2"/>
        <charset val="204"/>
      </rPr>
      <t xml:space="preserve"> Партнер 2015</t>
    </r>
  </si>
  <si>
    <t>Каша молочная геркулесовая (жидкая) с маслом сливочным 180/10</t>
  </si>
  <si>
    <t>27 Партнер 2016</t>
  </si>
  <si>
    <r>
      <rPr>
        <sz val="8"/>
        <rFont val="Arial"/>
        <family val="2"/>
        <charset val="1"/>
      </rPr>
      <t>273</t>
    </r>
    <r>
      <rPr>
        <sz val="8"/>
        <rFont val="Arial"/>
        <family val="2"/>
        <charset val="204"/>
      </rPr>
      <t xml:space="preserve"> Партнер 2013</t>
    </r>
  </si>
  <si>
    <t>Чай с лимоном</t>
  </si>
  <si>
    <t>234 Сборник 1983</t>
  </si>
  <si>
    <t>Суп картофельный с лапшой домашней</t>
  </si>
  <si>
    <r>
      <rPr>
        <sz val="8"/>
        <rFont val="Arial"/>
        <family val="2"/>
        <charset val="1"/>
      </rPr>
      <t>120</t>
    </r>
    <r>
      <rPr>
        <sz val="8"/>
        <rFont val="Arial"/>
        <family val="2"/>
        <charset val="204"/>
      </rPr>
      <t xml:space="preserve"> Партнер 2013</t>
    </r>
  </si>
  <si>
    <t>Куры отварные</t>
  </si>
  <si>
    <t>465 Сборник 1996</t>
  </si>
  <si>
    <t>Рис отварной с маслом сливочным</t>
  </si>
  <si>
    <r>
      <rPr>
        <sz val="8"/>
        <rFont val="Arial"/>
        <family val="2"/>
        <charset val="1"/>
      </rPr>
      <t>136</t>
    </r>
    <r>
      <rPr>
        <sz val="8"/>
        <rFont val="Arial"/>
        <family val="2"/>
        <charset val="204"/>
      </rPr>
      <t xml:space="preserve"> Партнер 2013</t>
    </r>
  </si>
  <si>
    <t>Капуста тушеная</t>
  </si>
  <si>
    <t>282 Партнер 2013</t>
  </si>
  <si>
    <t>1 неделя суббота</t>
  </si>
  <si>
    <r>
      <rPr>
        <sz val="8"/>
        <rFont val="Arial"/>
        <family val="2"/>
        <charset val="1"/>
      </rPr>
      <t>194</t>
    </r>
    <r>
      <rPr>
        <sz val="8"/>
        <rFont val="Arial"/>
        <family val="2"/>
        <charset val="204"/>
      </rPr>
      <t xml:space="preserve"> Партнер 2015</t>
    </r>
  </si>
  <si>
    <t>Каша молочная манная (жидкая) с маслом сливочным 180/5</t>
  </si>
  <si>
    <t>272 Партнер 2013</t>
  </si>
  <si>
    <t>216 Сборник 1983</t>
  </si>
  <si>
    <t>Суп крестьянский со сметаной 250/10</t>
  </si>
  <si>
    <r>
      <rPr>
        <sz val="8"/>
        <rFont val="Arial"/>
        <family val="2"/>
        <charset val="1"/>
      </rPr>
      <t>107</t>
    </r>
    <r>
      <rPr>
        <sz val="8"/>
        <rFont val="Arial"/>
        <family val="2"/>
        <charset val="204"/>
      </rPr>
      <t xml:space="preserve"> Партнер 2013</t>
    </r>
  </si>
  <si>
    <t>Тефтели с рисом 60/40</t>
  </si>
  <si>
    <t>Вермишель отварная с маслом сливочным</t>
  </si>
  <si>
    <t>Сок фруктовый</t>
  </si>
  <si>
    <t>6,20 июня</t>
  </si>
  <si>
    <t>2 неделя понедельник</t>
  </si>
  <si>
    <r>
      <rPr>
        <sz val="8"/>
        <rFont val="Arial"/>
        <family val="2"/>
        <charset val="1"/>
      </rPr>
      <t>206</t>
    </r>
    <r>
      <rPr>
        <sz val="8"/>
        <rFont val="Arial"/>
        <family val="2"/>
        <charset val="204"/>
      </rPr>
      <t xml:space="preserve"> Партнер 2013</t>
    </r>
  </si>
  <si>
    <t>Макаронные изделия с сыром</t>
  </si>
  <si>
    <t>273 Партнер 2013</t>
  </si>
  <si>
    <r>
      <rPr>
        <sz val="8"/>
        <rFont val="Arial"/>
        <family val="2"/>
        <charset val="1"/>
      </rPr>
      <t>52</t>
    </r>
    <r>
      <rPr>
        <sz val="8"/>
        <rFont val="Arial"/>
        <family val="2"/>
        <charset val="204"/>
      </rPr>
      <t xml:space="preserve"> Партнер 2013</t>
    </r>
  </si>
  <si>
    <t>Щи из свежей капусты со сметаной 250/10</t>
  </si>
  <si>
    <t>123 Партнер 2013</t>
  </si>
  <si>
    <t>Плов из курицы 55/170</t>
  </si>
  <si>
    <r>
      <rPr>
        <sz val="8"/>
        <rFont val="Arial"/>
        <family val="2"/>
        <charset val="1"/>
      </rPr>
      <t>287</t>
    </r>
    <r>
      <rPr>
        <sz val="8"/>
        <rFont val="Arial"/>
        <family val="2"/>
        <charset val="204"/>
      </rPr>
      <t xml:space="preserve"> Партнер 2013</t>
    </r>
  </si>
  <si>
    <t>Напиток Витаминизированный</t>
  </si>
  <si>
    <t>7,21 июня</t>
  </si>
  <si>
    <t>2 неделя вторник</t>
  </si>
  <si>
    <r>
      <rPr>
        <sz val="8"/>
        <rFont val="Arial"/>
        <family val="2"/>
        <charset val="1"/>
      </rPr>
      <t>175</t>
    </r>
    <r>
      <rPr>
        <sz val="8"/>
        <rFont val="Arial"/>
        <family val="2"/>
        <charset val="204"/>
      </rPr>
      <t xml:space="preserve"> Партнер 2013</t>
    </r>
  </si>
  <si>
    <t>Каша молочная рисовая (вязкая) с маслом сливочным 180/5</t>
  </si>
  <si>
    <t>275 Партнер 2013</t>
  </si>
  <si>
    <t>128 Сборник 1996</t>
  </si>
  <si>
    <t>Рассольник по Домашнему со сметаной 250/10</t>
  </si>
  <si>
    <t>Рыба тушеная в сметанном соусе 60/50</t>
  </si>
  <si>
    <t>133 Партнер 2013</t>
  </si>
  <si>
    <t>8,22 июня</t>
  </si>
  <si>
    <t>2 неделя среда</t>
  </si>
  <si>
    <r>
      <rPr>
        <sz val="8"/>
        <rFont val="Arial"/>
        <family val="2"/>
        <charset val="1"/>
      </rPr>
      <t>215</t>
    </r>
    <r>
      <rPr>
        <sz val="8"/>
        <rFont val="Arial"/>
        <family val="2"/>
        <charset val="204"/>
      </rPr>
      <t xml:space="preserve"> Партнер 2013</t>
    </r>
  </si>
  <si>
    <t>Запеканка творожная со сгущенным молоком 110/10</t>
  </si>
  <si>
    <t>Суп картофельный с горохом, гренками 250/15</t>
  </si>
  <si>
    <t>126 Партнер 2013</t>
  </si>
  <si>
    <t>9,23 июня</t>
  </si>
  <si>
    <t>2 неделя четверг</t>
  </si>
  <si>
    <r>
      <rPr>
        <sz val="8"/>
        <rFont val="Arial"/>
        <family val="2"/>
        <charset val="1"/>
      </rPr>
      <t>187</t>
    </r>
    <r>
      <rPr>
        <sz val="8"/>
        <rFont val="Arial"/>
        <family val="2"/>
        <charset val="204"/>
      </rPr>
      <t xml:space="preserve"> Партнер 2013</t>
    </r>
  </si>
  <si>
    <t>277 Партнер 2013</t>
  </si>
  <si>
    <r>
      <rPr>
        <sz val="8"/>
        <rFont val="Arial"/>
        <family val="2"/>
        <charset val="1"/>
      </rPr>
      <t>54</t>
    </r>
    <r>
      <rPr>
        <sz val="8"/>
        <rFont val="Arial"/>
        <family val="2"/>
        <charset val="204"/>
      </rPr>
      <t xml:space="preserve"> Партнер 2013</t>
    </r>
  </si>
  <si>
    <t>Борщ из свежей капусты со сметаной 250/10</t>
  </si>
  <si>
    <t>401 Сборник 1996</t>
  </si>
  <si>
    <t>Гуляш из курицы 65/50</t>
  </si>
  <si>
    <t>591 Сборник 1996</t>
  </si>
  <si>
    <t>Кисель плодово ягодный</t>
  </si>
  <si>
    <t>10,24 июня</t>
  </si>
  <si>
    <t>2 неделя пятница</t>
  </si>
  <si>
    <t>189 Партнер 2013</t>
  </si>
  <si>
    <t>271 Партнер 2013</t>
  </si>
  <si>
    <t>Биточки запеченные с помидорами</t>
  </si>
  <si>
    <t>11,25 июня</t>
  </si>
  <si>
    <t>2 неделя суббота</t>
  </si>
  <si>
    <t>196 Партнер 2015</t>
  </si>
  <si>
    <r>
      <rPr>
        <sz val="8"/>
        <rFont val="Arial"/>
        <family val="2"/>
        <charset val="1"/>
      </rPr>
      <t>59</t>
    </r>
    <r>
      <rPr>
        <sz val="8"/>
        <rFont val="Arial"/>
        <family val="2"/>
        <charset val="204"/>
      </rPr>
      <t xml:space="preserve"> Партнер 2013</t>
    </r>
  </si>
  <si>
    <t>Суп картофельный с вермишелью</t>
  </si>
  <si>
    <t>120 Партнер 2013</t>
  </si>
  <si>
    <t>Итого за период завтрак</t>
  </si>
  <si>
    <t xml:space="preserve">итого за период завтрак </t>
  </si>
  <si>
    <t>Итого за период обед</t>
  </si>
  <si>
    <t>Итого за период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</si>
</sst>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204"/>
    </font>
    <font>
      <b/>
      <sz val="8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3" fillId="0" borderId="1" xfId="1" applyFont="1" applyBorder="1"/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indent="1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horizontal="right"/>
    </xf>
    <xf numFmtId="0" fontId="1" fillId="0" borderId="0" xfId="1" applyFont="1" applyAlignment="1">
      <alignment horizontal="left"/>
    </xf>
    <xf numFmtId="0" fontId="5" fillId="0" borderId="0" xfId="1" applyFont="1"/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8" fillId="0" borderId="0" xfId="0" applyFont="1"/>
    <xf numFmtId="0" fontId="3" fillId="0" borderId="0" xfId="1" applyFont="1" applyBorder="1"/>
    <xf numFmtId="2" fontId="7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294"/>
  <sheetViews>
    <sheetView tabSelected="1" view="pageBreakPreview" topLeftCell="A184" workbookViewId="0">
      <selection activeCell="A23" sqref="A23"/>
    </sheetView>
  </sheetViews>
  <sheetFormatPr defaultColWidth="8.7109375" defaultRowHeight="15"/>
  <cols>
    <col min="1" max="1" width="17.140625" customWidth="1"/>
    <col min="3" max="3" width="38" customWidth="1"/>
    <col min="4" max="7" width="9.7109375" customWidth="1"/>
    <col min="8" max="8" width="11.85546875" customWidth="1"/>
    <col min="9" max="9" width="35.5703125" customWidth="1"/>
    <col min="1017" max="1024" width="11.5703125" customWidth="1"/>
  </cols>
  <sheetData>
    <row r="2" spans="1:1024">
      <c r="A2" s="9" t="s">
        <v>0</v>
      </c>
      <c r="B2" s="9"/>
      <c r="C2" s="9"/>
      <c r="D2" s="9"/>
      <c r="E2" s="9"/>
      <c r="F2" s="9"/>
      <c r="G2" s="9"/>
      <c r="H2" s="9"/>
    </row>
    <row r="3" spans="1:1024">
      <c r="A3" s="9" t="s">
        <v>1</v>
      </c>
      <c r="B3" s="9"/>
      <c r="C3" s="9"/>
      <c r="D3" s="9"/>
      <c r="E3" s="9"/>
      <c r="F3" s="9"/>
      <c r="G3" s="9"/>
      <c r="H3" s="9"/>
    </row>
    <row r="4" spans="1:1024" ht="15" customHeight="1">
      <c r="A4" s="10"/>
      <c r="B4" s="11"/>
      <c r="C4" s="11"/>
      <c r="D4" s="11"/>
      <c r="E4" s="12"/>
      <c r="F4" s="8"/>
      <c r="G4" s="8"/>
      <c r="H4" s="8"/>
    </row>
    <row r="5" spans="1:1024">
      <c r="A5" s="11"/>
      <c r="B5" s="13">
        <v>14</v>
      </c>
      <c r="C5" s="13" t="s">
        <v>2</v>
      </c>
      <c r="D5" s="7"/>
      <c r="E5" s="7"/>
      <c r="F5" s="15"/>
      <c r="G5" s="11" t="s">
        <v>3</v>
      </c>
      <c r="H5" s="11" t="s">
        <v>4</v>
      </c>
    </row>
    <row r="6" spans="1:1024">
      <c r="A6" s="11"/>
      <c r="B6" s="16" t="s">
        <v>5</v>
      </c>
      <c r="C6" s="13"/>
      <c r="D6" s="14"/>
      <c r="E6" s="14"/>
      <c r="F6" s="15"/>
      <c r="G6" s="11"/>
      <c r="H6" s="11"/>
    </row>
    <row r="7" spans="1:1024" ht="1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/>
      <c r="G7" s="6"/>
      <c r="H7" s="6" t="s">
        <v>10</v>
      </c>
    </row>
    <row r="8" spans="1:1024">
      <c r="A8" s="6"/>
      <c r="B8" s="6"/>
      <c r="C8" s="6"/>
      <c r="D8" s="6"/>
      <c r="E8" s="17" t="s">
        <v>11</v>
      </c>
      <c r="F8" s="17" t="s">
        <v>12</v>
      </c>
      <c r="G8" s="17" t="s">
        <v>13</v>
      </c>
      <c r="H8" s="6"/>
    </row>
    <row r="9" spans="1:1024">
      <c r="A9" s="18">
        <v>1</v>
      </c>
      <c r="B9" s="5">
        <v>2</v>
      </c>
      <c r="C9" s="5"/>
      <c r="D9" s="18">
        <v>3</v>
      </c>
      <c r="E9" s="18">
        <v>4</v>
      </c>
      <c r="F9" s="18">
        <v>5</v>
      </c>
      <c r="G9" s="18">
        <v>6</v>
      </c>
      <c r="H9" s="18">
        <v>7</v>
      </c>
    </row>
    <row r="10" spans="1:1024">
      <c r="A10" s="4" t="s">
        <v>14</v>
      </c>
      <c r="B10" s="4"/>
      <c r="C10" s="4"/>
      <c r="D10" s="4"/>
      <c r="E10" s="4"/>
      <c r="F10" s="4"/>
      <c r="G10" s="4"/>
      <c r="H10" s="4"/>
    </row>
    <row r="11" spans="1:1024" ht="15" customHeight="1">
      <c r="A11" s="19" t="s">
        <v>15</v>
      </c>
      <c r="B11" s="3" t="s">
        <v>16</v>
      </c>
      <c r="C11" s="3"/>
      <c r="D11" s="19">
        <v>160</v>
      </c>
      <c r="E11" s="20">
        <v>4.8</v>
      </c>
      <c r="F11" s="20">
        <v>8.5</v>
      </c>
      <c r="G11" s="20">
        <v>21.5</v>
      </c>
      <c r="H11" s="20">
        <v>181.6</v>
      </c>
    </row>
    <row r="12" spans="1:1024" ht="15" customHeight="1">
      <c r="A12" s="19" t="s">
        <v>17</v>
      </c>
      <c r="B12" s="3" t="s">
        <v>18</v>
      </c>
      <c r="C12" s="3"/>
      <c r="D12" s="19">
        <v>40</v>
      </c>
      <c r="E12" s="20">
        <v>5.2</v>
      </c>
      <c r="F12" s="20">
        <v>4.5999999999999996</v>
      </c>
      <c r="G12" s="20">
        <v>0.3</v>
      </c>
      <c r="H12" s="20">
        <v>63</v>
      </c>
    </row>
    <row r="13" spans="1:1024" ht="15" customHeight="1">
      <c r="A13" s="19" t="s">
        <v>19</v>
      </c>
      <c r="B13" s="3" t="s">
        <v>20</v>
      </c>
      <c r="C13" s="3"/>
      <c r="D13" s="19">
        <v>10</v>
      </c>
      <c r="E13" s="20">
        <v>2.6</v>
      </c>
      <c r="F13" s="20">
        <v>2.7</v>
      </c>
      <c r="G13" s="20"/>
      <c r="H13" s="20">
        <v>35</v>
      </c>
    </row>
    <row r="14" spans="1:1024" ht="15" customHeight="1">
      <c r="A14" s="19" t="s">
        <v>21</v>
      </c>
      <c r="B14" s="3" t="s">
        <v>22</v>
      </c>
      <c r="C14" s="3"/>
      <c r="D14" s="21">
        <v>200</v>
      </c>
      <c r="E14" s="20"/>
      <c r="F14" s="20"/>
      <c r="G14" s="20">
        <v>9.98</v>
      </c>
      <c r="H14" s="20">
        <v>39.9</v>
      </c>
    </row>
    <row r="15" spans="1:1024" ht="21" customHeight="1">
      <c r="A15" s="20" t="s">
        <v>23</v>
      </c>
      <c r="B15" s="3" t="s">
        <v>24</v>
      </c>
      <c r="C15" s="3"/>
      <c r="D15" s="19">
        <v>40</v>
      </c>
      <c r="E15" s="20">
        <v>3.2</v>
      </c>
      <c r="F15" s="20">
        <v>0.6</v>
      </c>
      <c r="G15" s="20">
        <v>21.2</v>
      </c>
      <c r="H15" s="20">
        <v>103.2</v>
      </c>
    </row>
    <row r="16" spans="1:1024" s="23" customFormat="1">
      <c r="A16" s="2" t="s">
        <v>25</v>
      </c>
      <c r="B16" s="2">
        <f t="shared" ref="B16:H16" si="0">SUM(B11:B15)</f>
        <v>0</v>
      </c>
      <c r="C16" s="2">
        <f t="shared" si="0"/>
        <v>0</v>
      </c>
      <c r="D16" s="22">
        <f t="shared" si="0"/>
        <v>450</v>
      </c>
      <c r="E16" s="22">
        <f t="shared" si="0"/>
        <v>15.8</v>
      </c>
      <c r="F16" s="22">
        <f t="shared" si="0"/>
        <v>16.400000000000002</v>
      </c>
      <c r="G16" s="22">
        <f t="shared" si="0"/>
        <v>52.980000000000004</v>
      </c>
      <c r="H16" s="22">
        <f t="shared" si="0"/>
        <v>422.7</v>
      </c>
      <c r="AMJ16"/>
    </row>
    <row r="17" spans="1:1024">
      <c r="A17" s="4" t="s">
        <v>26</v>
      </c>
      <c r="B17" s="4"/>
      <c r="C17" s="4"/>
      <c r="D17" s="4"/>
      <c r="E17" s="4"/>
      <c r="F17" s="4"/>
      <c r="G17" s="4"/>
      <c r="H17" s="4"/>
    </row>
    <row r="18" spans="1:1024" ht="24" customHeight="1">
      <c r="A18" s="20" t="s">
        <v>17</v>
      </c>
      <c r="B18" s="3" t="s">
        <v>27</v>
      </c>
      <c r="C18" s="3"/>
      <c r="D18" s="19">
        <v>60</v>
      </c>
      <c r="E18" s="20">
        <v>0.3</v>
      </c>
      <c r="F18" s="20">
        <v>0.06</v>
      </c>
      <c r="G18" s="20">
        <v>1.2</v>
      </c>
      <c r="H18" s="20">
        <v>6.6</v>
      </c>
    </row>
    <row r="19" spans="1:1024" ht="27.75" customHeight="1">
      <c r="A19" s="20" t="s">
        <v>28</v>
      </c>
      <c r="B19" s="3" t="s">
        <v>29</v>
      </c>
      <c r="C19" s="3"/>
      <c r="D19" s="19">
        <v>250</v>
      </c>
      <c r="E19" s="20">
        <v>5.9</v>
      </c>
      <c r="F19" s="20">
        <v>4.5</v>
      </c>
      <c r="G19" s="20">
        <v>19.5</v>
      </c>
      <c r="H19" s="20">
        <v>142.9</v>
      </c>
    </row>
    <row r="20" spans="1:1024" ht="15" customHeight="1">
      <c r="A20" s="20" t="s">
        <v>30</v>
      </c>
      <c r="B20" s="3" t="s">
        <v>31</v>
      </c>
      <c r="C20" s="3"/>
      <c r="D20" s="21">
        <v>75</v>
      </c>
      <c r="E20" s="20">
        <v>8.3000000000000007</v>
      </c>
      <c r="F20" s="20">
        <v>9.1999999999999993</v>
      </c>
      <c r="G20" s="20">
        <v>2.9</v>
      </c>
      <c r="H20" s="20">
        <v>127.8</v>
      </c>
    </row>
    <row r="21" spans="1:1024" ht="23.45" customHeight="1">
      <c r="A21" s="19" t="s">
        <v>32</v>
      </c>
      <c r="B21" s="3" t="s">
        <v>33</v>
      </c>
      <c r="C21" s="3"/>
      <c r="D21" s="19">
        <v>150</v>
      </c>
      <c r="E21" s="20">
        <v>5.8</v>
      </c>
      <c r="F21" s="20">
        <v>4.5999999999999996</v>
      </c>
      <c r="G21" s="20">
        <v>34.9</v>
      </c>
      <c r="H21" s="20">
        <v>201.3</v>
      </c>
    </row>
    <row r="22" spans="1:1024" ht="22.35" customHeight="1">
      <c r="A22" s="20" t="s">
        <v>34</v>
      </c>
      <c r="B22" s="3" t="s">
        <v>35</v>
      </c>
      <c r="C22" s="3"/>
      <c r="D22" s="19">
        <v>200</v>
      </c>
      <c r="E22" s="20">
        <v>0.9</v>
      </c>
      <c r="F22" s="20">
        <v>0.04</v>
      </c>
      <c r="G22" s="20">
        <v>20.6</v>
      </c>
      <c r="H22" s="20">
        <v>89.3</v>
      </c>
    </row>
    <row r="23" spans="1:1024" ht="22.35" customHeight="1">
      <c r="A23" s="20" t="s">
        <v>23</v>
      </c>
      <c r="B23" s="3" t="s">
        <v>24</v>
      </c>
      <c r="C23" s="3"/>
      <c r="D23" s="19">
        <v>40</v>
      </c>
      <c r="E23" s="20">
        <v>3.2</v>
      </c>
      <c r="F23" s="20">
        <v>0.6</v>
      </c>
      <c r="G23" s="20">
        <v>21.2</v>
      </c>
      <c r="H23" s="20">
        <v>103.2</v>
      </c>
    </row>
    <row r="24" spans="1:1024" ht="16.899999999999999" customHeight="1">
      <c r="A24" s="20" t="s">
        <v>23</v>
      </c>
      <c r="B24" s="1" t="s">
        <v>36</v>
      </c>
      <c r="C24" s="1"/>
      <c r="D24" s="19">
        <v>40</v>
      </c>
      <c r="E24" s="20">
        <v>3.1</v>
      </c>
      <c r="F24" s="20">
        <v>1.6</v>
      </c>
      <c r="G24" s="20">
        <v>27.5</v>
      </c>
      <c r="H24" s="20">
        <v>129</v>
      </c>
    </row>
    <row r="25" spans="1:1024" s="23" customFormat="1">
      <c r="A25" s="2" t="s">
        <v>37</v>
      </c>
      <c r="B25" s="2"/>
      <c r="C25" s="2"/>
      <c r="D25" s="22">
        <f>SUM(D18:D24)</f>
        <v>815</v>
      </c>
      <c r="E25" s="22">
        <f>SUM(E18:E24)</f>
        <v>27.5</v>
      </c>
      <c r="F25" s="22">
        <f>SUM(F18:F24)</f>
        <v>20.6</v>
      </c>
      <c r="G25" s="22">
        <f>SUM(G18:G24)</f>
        <v>127.8</v>
      </c>
      <c r="H25" s="22">
        <f>SUM(H18:H24)</f>
        <v>800.1</v>
      </c>
      <c r="AMJ25"/>
    </row>
    <row r="26" spans="1:1024" s="23" customFormat="1">
      <c r="A26" s="2" t="s">
        <v>38</v>
      </c>
      <c r="B26" s="2"/>
      <c r="C26" s="2"/>
      <c r="D26" s="22">
        <f>D16+D25</f>
        <v>1265</v>
      </c>
      <c r="E26" s="22">
        <f>E16+E25</f>
        <v>43.3</v>
      </c>
      <c r="F26" s="22">
        <f>F16+F25</f>
        <v>37</v>
      </c>
      <c r="G26" s="22">
        <f>G16+G25</f>
        <v>180.78</v>
      </c>
      <c r="H26" s="22">
        <f>H16+H25</f>
        <v>1222.8</v>
      </c>
      <c r="AMJ26"/>
    </row>
    <row r="27" spans="1:1024" ht="15" customHeight="1">
      <c r="A27" s="10"/>
      <c r="B27" s="11"/>
      <c r="C27" s="11"/>
      <c r="D27" s="11"/>
      <c r="E27" s="12"/>
      <c r="F27" s="8"/>
      <c r="G27" s="8"/>
      <c r="H27" s="8"/>
    </row>
    <row r="28" spans="1:1024">
      <c r="A28" s="11"/>
      <c r="B28" s="13">
        <v>15</v>
      </c>
      <c r="C28" s="13" t="s">
        <v>2</v>
      </c>
      <c r="D28" s="7"/>
      <c r="E28" s="7"/>
      <c r="F28" s="15"/>
      <c r="G28" s="11" t="s">
        <v>3</v>
      </c>
      <c r="H28" s="11" t="s">
        <v>4</v>
      </c>
    </row>
    <row r="29" spans="1:1024">
      <c r="A29" s="11"/>
      <c r="B29" s="16" t="s">
        <v>39</v>
      </c>
      <c r="C29" s="13"/>
      <c r="D29" s="14"/>
      <c r="E29" s="14"/>
      <c r="F29" s="15"/>
      <c r="G29" s="11"/>
      <c r="H29" s="11"/>
    </row>
    <row r="30" spans="1:1024" ht="15" customHeight="1">
      <c r="A30" s="6" t="s">
        <v>6</v>
      </c>
      <c r="B30" s="6" t="s">
        <v>7</v>
      </c>
      <c r="C30" s="6"/>
      <c r="D30" s="6" t="s">
        <v>8</v>
      </c>
      <c r="E30" s="6" t="s">
        <v>9</v>
      </c>
      <c r="F30" s="6"/>
      <c r="G30" s="6"/>
      <c r="H30" s="6" t="s">
        <v>10</v>
      </c>
    </row>
    <row r="31" spans="1:1024">
      <c r="A31" s="6"/>
      <c r="B31" s="6"/>
      <c r="C31" s="6"/>
      <c r="D31" s="6"/>
      <c r="E31" s="17" t="s">
        <v>11</v>
      </c>
      <c r="F31" s="17" t="s">
        <v>12</v>
      </c>
      <c r="G31" s="17" t="s">
        <v>13</v>
      </c>
      <c r="H31" s="6"/>
    </row>
    <row r="32" spans="1:1024">
      <c r="A32" s="18">
        <v>1</v>
      </c>
      <c r="B32" s="5">
        <v>2</v>
      </c>
      <c r="C32" s="5"/>
      <c r="D32" s="18">
        <v>3</v>
      </c>
      <c r="E32" s="18">
        <v>4</v>
      </c>
      <c r="F32" s="18">
        <v>5</v>
      </c>
      <c r="G32" s="18">
        <v>6</v>
      </c>
      <c r="H32" s="18">
        <v>7</v>
      </c>
    </row>
    <row r="33" spans="1:1024">
      <c r="A33" s="4" t="s">
        <v>14</v>
      </c>
      <c r="B33" s="4"/>
      <c r="C33" s="4"/>
      <c r="D33" s="4"/>
      <c r="E33" s="4"/>
      <c r="F33" s="4"/>
      <c r="G33" s="4"/>
      <c r="H33" s="4"/>
    </row>
    <row r="34" spans="1:1024" ht="22.5" customHeight="1">
      <c r="A34" s="21" t="s">
        <v>40</v>
      </c>
      <c r="B34" s="3" t="s">
        <v>41</v>
      </c>
      <c r="C34" s="3"/>
      <c r="D34" s="21">
        <v>190</v>
      </c>
      <c r="E34" s="20">
        <v>7.6</v>
      </c>
      <c r="F34" s="20">
        <v>10.7</v>
      </c>
      <c r="G34" s="20">
        <v>69</v>
      </c>
      <c r="H34" s="20">
        <v>398</v>
      </c>
    </row>
    <row r="35" spans="1:1024" ht="15" customHeight="1">
      <c r="A35" s="19" t="s">
        <v>42</v>
      </c>
      <c r="B35" s="3" t="s">
        <v>43</v>
      </c>
      <c r="C35" s="3"/>
      <c r="D35" s="19">
        <v>200</v>
      </c>
      <c r="E35" s="20">
        <v>2.8</v>
      </c>
      <c r="F35" s="20">
        <v>2.8</v>
      </c>
      <c r="G35" s="20">
        <v>14.9</v>
      </c>
      <c r="H35" s="20">
        <v>91</v>
      </c>
    </row>
    <row r="36" spans="1:1024" ht="23.45" customHeight="1">
      <c r="A36" s="19" t="s">
        <v>23</v>
      </c>
      <c r="B36" s="3" t="s">
        <v>24</v>
      </c>
      <c r="C36" s="3"/>
      <c r="D36" s="19">
        <v>40</v>
      </c>
      <c r="E36" s="20">
        <v>3.2</v>
      </c>
      <c r="F36" s="20">
        <v>0.6</v>
      </c>
      <c r="G36" s="20">
        <v>21.2</v>
      </c>
      <c r="H36" s="20">
        <v>103.2</v>
      </c>
    </row>
    <row r="37" spans="1:1024" s="23" customFormat="1">
      <c r="A37" s="2" t="s">
        <v>25</v>
      </c>
      <c r="B37" s="2"/>
      <c r="C37" s="2"/>
      <c r="D37" s="22">
        <f>SUM(D34:D36)</f>
        <v>430</v>
      </c>
      <c r="E37" s="22">
        <f>SUM(E34:E36)</f>
        <v>13.599999999999998</v>
      </c>
      <c r="F37" s="22">
        <f>SUM(F34:F36)</f>
        <v>14.1</v>
      </c>
      <c r="G37" s="22">
        <f>SUM(G34:G36)</f>
        <v>105.10000000000001</v>
      </c>
      <c r="H37" s="22">
        <f>SUM(H34:H36)</f>
        <v>592.20000000000005</v>
      </c>
      <c r="AMJ37"/>
    </row>
    <row r="38" spans="1:1024">
      <c r="A38" s="4" t="s">
        <v>26</v>
      </c>
      <c r="B38" s="4"/>
      <c r="C38" s="4"/>
      <c r="D38" s="4"/>
      <c r="E38" s="4"/>
      <c r="F38" s="4"/>
      <c r="G38" s="4"/>
      <c r="H38" s="4"/>
    </row>
    <row r="39" spans="1:1024" ht="23.25" customHeight="1">
      <c r="A39" s="20" t="s">
        <v>17</v>
      </c>
      <c r="B39" s="3" t="s">
        <v>44</v>
      </c>
      <c r="C39" s="3"/>
      <c r="D39" s="19">
        <v>60</v>
      </c>
      <c r="E39" s="20">
        <v>0.6</v>
      </c>
      <c r="F39" s="20">
        <v>0.1</v>
      </c>
      <c r="G39" s="20">
        <v>2.2999999999999998</v>
      </c>
      <c r="H39" s="20">
        <v>14.4</v>
      </c>
    </row>
    <row r="40" spans="1:1024" ht="24.75" customHeight="1">
      <c r="A40" s="20" t="s">
        <v>45</v>
      </c>
      <c r="B40" s="3" t="s">
        <v>46</v>
      </c>
      <c r="C40" s="3"/>
      <c r="D40" s="19">
        <v>260</v>
      </c>
      <c r="E40" s="20">
        <v>2</v>
      </c>
      <c r="F40" s="20">
        <v>5.2</v>
      </c>
      <c r="G40" s="20">
        <v>14.8</v>
      </c>
      <c r="H40" s="20">
        <v>113</v>
      </c>
    </row>
    <row r="41" spans="1:1024" ht="24" customHeight="1">
      <c r="A41" s="20" t="s">
        <v>47</v>
      </c>
      <c r="B41" s="3" t="s">
        <v>48</v>
      </c>
      <c r="C41" s="3"/>
      <c r="D41" s="21">
        <v>110</v>
      </c>
      <c r="E41" s="20">
        <v>7</v>
      </c>
      <c r="F41" s="20">
        <v>6.2</v>
      </c>
      <c r="G41" s="20">
        <v>8</v>
      </c>
      <c r="H41" s="20">
        <v>115.8</v>
      </c>
    </row>
    <row r="42" spans="1:1024" ht="26.25" customHeight="1">
      <c r="A42" s="19" t="s">
        <v>49</v>
      </c>
      <c r="B42" s="3" t="s">
        <v>50</v>
      </c>
      <c r="C42" s="3"/>
      <c r="D42" s="19">
        <v>150</v>
      </c>
      <c r="E42" s="20">
        <v>3.3</v>
      </c>
      <c r="F42" s="20">
        <v>5</v>
      </c>
      <c r="G42" s="20">
        <v>22</v>
      </c>
      <c r="H42" s="20">
        <v>147.4</v>
      </c>
    </row>
    <row r="43" spans="1:1024" ht="18" customHeight="1">
      <c r="A43" s="20" t="s">
        <v>51</v>
      </c>
      <c r="B43" s="3" t="s">
        <v>52</v>
      </c>
      <c r="C43" s="3"/>
      <c r="D43" s="19">
        <v>200</v>
      </c>
      <c r="E43" s="20">
        <v>0.2</v>
      </c>
      <c r="F43" s="20">
        <v>0.2</v>
      </c>
      <c r="G43" s="20">
        <v>18.899999999999999</v>
      </c>
      <c r="H43" s="20">
        <v>78.7</v>
      </c>
    </row>
    <row r="44" spans="1:1024" ht="27.75" customHeight="1">
      <c r="A44" s="20" t="s">
        <v>23</v>
      </c>
      <c r="B44" s="3" t="s">
        <v>24</v>
      </c>
      <c r="C44" s="3"/>
      <c r="D44" s="19">
        <v>40</v>
      </c>
      <c r="E44" s="20">
        <v>3.2</v>
      </c>
      <c r="F44" s="20">
        <v>0.6</v>
      </c>
      <c r="G44" s="20">
        <v>21.2</v>
      </c>
      <c r="H44" s="20">
        <v>103.2</v>
      </c>
    </row>
    <row r="45" spans="1:1024" ht="22.5" customHeight="1">
      <c r="A45" s="20" t="s">
        <v>23</v>
      </c>
      <c r="B45" s="1" t="s">
        <v>36</v>
      </c>
      <c r="C45" s="1"/>
      <c r="D45" s="19">
        <v>40</v>
      </c>
      <c r="E45" s="20">
        <v>3.1</v>
      </c>
      <c r="F45" s="20">
        <v>1.6</v>
      </c>
      <c r="G45" s="20">
        <v>27.5</v>
      </c>
      <c r="H45" s="20">
        <v>129</v>
      </c>
    </row>
    <row r="46" spans="1:1024" s="23" customFormat="1">
      <c r="A46" s="2" t="s">
        <v>37</v>
      </c>
      <c r="B46" s="2"/>
      <c r="C46" s="2"/>
      <c r="D46" s="22">
        <f>SUM(D39:D45)</f>
        <v>860</v>
      </c>
      <c r="E46" s="22">
        <f>SUM(E39:E45)</f>
        <v>19.399999999999999</v>
      </c>
      <c r="F46" s="22">
        <f>SUM(F39:F45)</f>
        <v>18.900000000000002</v>
      </c>
      <c r="G46" s="22">
        <f>SUM(G39:G45)</f>
        <v>114.7</v>
      </c>
      <c r="H46" s="22">
        <f>SUM(H39:H45)</f>
        <v>701.5</v>
      </c>
      <c r="AMJ46"/>
    </row>
    <row r="47" spans="1:1024" s="23" customFormat="1" ht="15" customHeight="1">
      <c r="A47" s="2" t="s">
        <v>38</v>
      </c>
      <c r="B47" s="2"/>
      <c r="C47" s="2"/>
      <c r="D47" s="22">
        <f>D37+D46</f>
        <v>1290</v>
      </c>
      <c r="E47" s="22">
        <f>E37+E46</f>
        <v>33</v>
      </c>
      <c r="F47" s="22">
        <f>F37+F46</f>
        <v>33</v>
      </c>
      <c r="G47" s="22">
        <f>G37+G46</f>
        <v>219.8</v>
      </c>
      <c r="H47" s="22">
        <f>H37+H46</f>
        <v>1293.7</v>
      </c>
      <c r="AMJ47"/>
    </row>
    <row r="48" spans="1:1024" ht="15" customHeight="1">
      <c r="A48" s="10"/>
      <c r="B48" s="11"/>
      <c r="C48" s="11"/>
      <c r="D48" s="11"/>
      <c r="E48" s="12"/>
      <c r="F48" s="8"/>
      <c r="G48" s="8"/>
      <c r="H48" s="8"/>
    </row>
    <row r="49" spans="1:1024" ht="15" customHeight="1">
      <c r="A49" s="11"/>
      <c r="B49" s="13" t="s">
        <v>53</v>
      </c>
      <c r="C49" s="11"/>
      <c r="D49" s="7"/>
      <c r="E49" s="7"/>
      <c r="F49" s="15"/>
      <c r="G49" s="11" t="s">
        <v>3</v>
      </c>
      <c r="H49" s="11" t="s">
        <v>4</v>
      </c>
    </row>
    <row r="50" spans="1:1024" ht="15" customHeight="1">
      <c r="A50" s="11"/>
      <c r="B50" s="16" t="s">
        <v>54</v>
      </c>
      <c r="C50" s="11"/>
      <c r="D50" s="14"/>
      <c r="E50" s="14"/>
      <c r="F50" s="15"/>
      <c r="G50" s="11"/>
      <c r="H50" s="11"/>
    </row>
    <row r="51" spans="1:1024" ht="15" customHeight="1">
      <c r="A51" s="6" t="s">
        <v>6</v>
      </c>
      <c r="B51" s="6" t="s">
        <v>7</v>
      </c>
      <c r="C51" s="6"/>
      <c r="D51" s="6" t="s">
        <v>8</v>
      </c>
      <c r="E51" s="6" t="s">
        <v>9</v>
      </c>
      <c r="F51" s="6"/>
      <c r="G51" s="6"/>
      <c r="H51" s="6" t="s">
        <v>10</v>
      </c>
    </row>
    <row r="52" spans="1:1024">
      <c r="A52" s="6"/>
      <c r="B52" s="6"/>
      <c r="C52" s="6"/>
      <c r="D52" s="6"/>
      <c r="E52" s="17" t="s">
        <v>11</v>
      </c>
      <c r="F52" s="17" t="s">
        <v>12</v>
      </c>
      <c r="G52" s="17" t="s">
        <v>13</v>
      </c>
      <c r="H52" s="6"/>
    </row>
    <row r="53" spans="1:1024">
      <c r="A53" s="18">
        <v>1</v>
      </c>
      <c r="B53" s="5">
        <v>2</v>
      </c>
      <c r="C53" s="5"/>
      <c r="D53" s="18">
        <v>3</v>
      </c>
      <c r="E53" s="18">
        <v>4</v>
      </c>
      <c r="F53" s="18">
        <v>5</v>
      </c>
      <c r="G53" s="18">
        <v>6</v>
      </c>
      <c r="H53" s="18">
        <v>7</v>
      </c>
    </row>
    <row r="54" spans="1:1024" ht="15" customHeight="1">
      <c r="A54" s="4" t="s">
        <v>14</v>
      </c>
      <c r="B54" s="4"/>
      <c r="C54" s="4"/>
      <c r="D54" s="4"/>
      <c r="E54" s="4"/>
      <c r="F54" s="4"/>
      <c r="G54" s="4"/>
      <c r="H54" s="4"/>
    </row>
    <row r="55" spans="1:1024" ht="15" customHeight="1">
      <c r="A55" s="19" t="s">
        <v>55</v>
      </c>
      <c r="B55" s="3" t="s">
        <v>56</v>
      </c>
      <c r="C55" s="3"/>
      <c r="D55" s="19">
        <v>100</v>
      </c>
      <c r="E55" s="20">
        <v>8.9</v>
      </c>
      <c r="F55" s="20">
        <v>14.6</v>
      </c>
      <c r="G55" s="20">
        <v>13.1</v>
      </c>
      <c r="H55" s="20">
        <v>242</v>
      </c>
    </row>
    <row r="56" spans="1:1024" ht="15" customHeight="1">
      <c r="A56" s="19" t="s">
        <v>19</v>
      </c>
      <c r="B56" s="3" t="s">
        <v>20</v>
      </c>
      <c r="C56" s="3"/>
      <c r="D56" s="19">
        <v>15</v>
      </c>
      <c r="E56" s="20">
        <v>3.9</v>
      </c>
      <c r="F56" s="20">
        <v>4</v>
      </c>
      <c r="G56" s="20"/>
      <c r="H56" s="20">
        <v>52.5</v>
      </c>
    </row>
    <row r="57" spans="1:1024" ht="15" customHeight="1">
      <c r="A57" s="20" t="s">
        <v>57</v>
      </c>
      <c r="B57" s="3" t="s">
        <v>58</v>
      </c>
      <c r="C57" s="3"/>
      <c r="D57" s="19">
        <v>200</v>
      </c>
      <c r="E57" s="20">
        <v>1.6</v>
      </c>
      <c r="F57" s="20">
        <v>1.8</v>
      </c>
      <c r="G57" s="20">
        <v>12.4</v>
      </c>
      <c r="H57" s="20">
        <v>69</v>
      </c>
    </row>
    <row r="58" spans="1:1024" ht="30.2" customHeight="1">
      <c r="A58" s="20" t="s">
        <v>23</v>
      </c>
      <c r="B58" s="3" t="s">
        <v>24</v>
      </c>
      <c r="C58" s="3"/>
      <c r="D58" s="19">
        <v>40</v>
      </c>
      <c r="E58" s="20">
        <v>3.2</v>
      </c>
      <c r="F58" s="20">
        <v>0.6</v>
      </c>
      <c r="G58" s="20">
        <v>21.2</v>
      </c>
      <c r="H58" s="20">
        <v>103.2</v>
      </c>
    </row>
    <row r="59" spans="1:1024" s="23" customFormat="1">
      <c r="A59" s="2" t="s">
        <v>25</v>
      </c>
      <c r="B59" s="2"/>
      <c r="C59" s="2"/>
      <c r="D59" s="22">
        <f>SUM(D55:D58)</f>
        <v>355</v>
      </c>
      <c r="E59" s="22">
        <f>SUM(E55:E58)</f>
        <v>17.600000000000001</v>
      </c>
      <c r="F59" s="22">
        <f>SUM(F55:F58)</f>
        <v>21.000000000000004</v>
      </c>
      <c r="G59" s="22">
        <f>SUM(G55:G58)</f>
        <v>46.7</v>
      </c>
      <c r="H59" s="22">
        <f>SUM(H55:H58)</f>
        <v>466.7</v>
      </c>
      <c r="AMJ59"/>
    </row>
    <row r="60" spans="1:1024" ht="15" customHeight="1">
      <c r="A60" s="4" t="s">
        <v>26</v>
      </c>
      <c r="B60" s="4"/>
      <c r="C60" s="4"/>
      <c r="D60" s="4"/>
      <c r="E60" s="4"/>
      <c r="F60" s="4"/>
      <c r="G60" s="4"/>
      <c r="H60" s="4"/>
    </row>
    <row r="61" spans="1:1024" ht="27" customHeight="1">
      <c r="A61" s="20" t="s">
        <v>17</v>
      </c>
      <c r="B61" s="3" t="s">
        <v>27</v>
      </c>
      <c r="C61" s="3"/>
      <c r="D61" s="19">
        <v>60</v>
      </c>
      <c r="E61" s="20">
        <v>0.3</v>
      </c>
      <c r="F61" s="20">
        <v>0.06</v>
      </c>
      <c r="G61" s="20">
        <v>1.2</v>
      </c>
      <c r="H61" s="20">
        <v>6.6</v>
      </c>
    </row>
    <row r="62" spans="1:1024" ht="23.25" customHeight="1">
      <c r="A62" s="20" t="s">
        <v>59</v>
      </c>
      <c r="B62" s="3" t="s">
        <v>60</v>
      </c>
      <c r="C62" s="3"/>
      <c r="D62" s="21">
        <v>260</v>
      </c>
      <c r="E62" s="20">
        <v>2.2000000000000002</v>
      </c>
      <c r="F62" s="20">
        <v>5.3</v>
      </c>
      <c r="G62" s="20">
        <v>15.4</v>
      </c>
      <c r="H62" s="20">
        <v>120</v>
      </c>
    </row>
    <row r="63" spans="1:1024" ht="28.5" customHeight="1">
      <c r="A63" s="20" t="s">
        <v>61</v>
      </c>
      <c r="B63" s="3" t="s">
        <v>62</v>
      </c>
      <c r="C63" s="3"/>
      <c r="D63" s="21">
        <v>110</v>
      </c>
      <c r="E63" s="20">
        <v>12.3</v>
      </c>
      <c r="F63" s="20">
        <v>15.1</v>
      </c>
      <c r="G63" s="20">
        <v>14.1</v>
      </c>
      <c r="H63" s="20">
        <v>243.5</v>
      </c>
    </row>
    <row r="64" spans="1:1024" ht="24.75" customHeight="1">
      <c r="A64" s="19" t="s">
        <v>63</v>
      </c>
      <c r="B64" s="3" t="s">
        <v>64</v>
      </c>
      <c r="C64" s="3"/>
      <c r="D64" s="19">
        <v>150</v>
      </c>
      <c r="E64" s="20">
        <v>4.5999999999999996</v>
      </c>
      <c r="F64" s="20">
        <v>4.8</v>
      </c>
      <c r="G64" s="20">
        <v>20.8</v>
      </c>
      <c r="H64" s="20">
        <v>143.6</v>
      </c>
    </row>
    <row r="65" spans="1:1024" ht="22.9" customHeight="1">
      <c r="A65" s="20" t="s">
        <v>65</v>
      </c>
      <c r="B65" s="3" t="s">
        <v>66</v>
      </c>
      <c r="C65" s="3"/>
      <c r="D65" s="19">
        <v>200</v>
      </c>
      <c r="E65" s="20"/>
      <c r="F65" s="20"/>
      <c r="G65" s="20">
        <v>23.5</v>
      </c>
      <c r="H65" s="20">
        <v>95</v>
      </c>
    </row>
    <row r="66" spans="1:1024" ht="27.2" customHeight="1">
      <c r="A66" s="20" t="s">
        <v>23</v>
      </c>
      <c r="B66" s="3" t="s">
        <v>24</v>
      </c>
      <c r="C66" s="3"/>
      <c r="D66" s="19">
        <v>40</v>
      </c>
      <c r="E66" s="20">
        <v>3.2</v>
      </c>
      <c r="F66" s="20">
        <v>0.6</v>
      </c>
      <c r="G66" s="20">
        <v>21.2</v>
      </c>
      <c r="H66" s="20">
        <v>103.2</v>
      </c>
    </row>
    <row r="67" spans="1:1024" ht="22.5" customHeight="1">
      <c r="A67" s="20" t="s">
        <v>23</v>
      </c>
      <c r="B67" s="1" t="s">
        <v>36</v>
      </c>
      <c r="C67" s="1"/>
      <c r="D67" s="19">
        <v>40</v>
      </c>
      <c r="E67" s="20">
        <v>3.1</v>
      </c>
      <c r="F67" s="20">
        <v>1.6</v>
      </c>
      <c r="G67" s="20">
        <v>27.5</v>
      </c>
      <c r="H67" s="20">
        <v>129</v>
      </c>
    </row>
    <row r="68" spans="1:1024" s="23" customFormat="1">
      <c r="A68" s="2" t="s">
        <v>37</v>
      </c>
      <c r="B68" s="2"/>
      <c r="C68" s="2"/>
      <c r="D68" s="22">
        <f>SUM(D61:D67)</f>
        <v>860</v>
      </c>
      <c r="E68" s="22">
        <f>SUM(E61:E67)</f>
        <v>25.7</v>
      </c>
      <c r="F68" s="22">
        <f>SUM(F61:F67)</f>
        <v>27.460000000000004</v>
      </c>
      <c r="G68" s="22">
        <f>SUM(G61:G67)</f>
        <v>123.7</v>
      </c>
      <c r="H68" s="22">
        <f>SUM(H61:H67)</f>
        <v>840.90000000000009</v>
      </c>
      <c r="AMJ68"/>
    </row>
    <row r="69" spans="1:1024" s="23" customFormat="1" ht="15" customHeight="1">
      <c r="A69" s="2" t="s">
        <v>38</v>
      </c>
      <c r="B69" s="2"/>
      <c r="C69" s="2"/>
      <c r="D69" s="22">
        <f>D59+D68</f>
        <v>1215</v>
      </c>
      <c r="E69" s="22">
        <f>E59+E68</f>
        <v>43.3</v>
      </c>
      <c r="F69" s="22">
        <f>F59+F68</f>
        <v>48.460000000000008</v>
      </c>
      <c r="G69" s="22">
        <f>G59+G68</f>
        <v>170.4</v>
      </c>
      <c r="H69" s="22">
        <f>H59+H68</f>
        <v>1307.6000000000001</v>
      </c>
      <c r="AMJ69"/>
    </row>
    <row r="70" spans="1:1024" ht="15" customHeight="1">
      <c r="A70" s="10"/>
      <c r="B70" s="11"/>
      <c r="C70" s="11"/>
      <c r="D70" s="11"/>
      <c r="E70" s="12"/>
      <c r="F70" s="8"/>
      <c r="G70" s="8"/>
      <c r="H70" s="8"/>
    </row>
    <row r="71" spans="1:1024" ht="15" customHeight="1">
      <c r="A71" s="11"/>
      <c r="B71" s="13" t="s">
        <v>67</v>
      </c>
      <c r="C71" s="11"/>
      <c r="D71" s="7"/>
      <c r="E71" s="7"/>
      <c r="F71" s="15"/>
      <c r="G71" s="11" t="s">
        <v>3</v>
      </c>
      <c r="H71" s="11" t="s">
        <v>4</v>
      </c>
    </row>
    <row r="72" spans="1:1024" ht="15" customHeight="1">
      <c r="A72" s="11"/>
      <c r="B72" s="16" t="s">
        <v>68</v>
      </c>
      <c r="C72" s="11"/>
      <c r="D72" s="14"/>
      <c r="E72" s="14"/>
      <c r="F72" s="15"/>
      <c r="G72" s="11"/>
      <c r="H72" s="11"/>
    </row>
    <row r="73" spans="1:1024" ht="15" customHeight="1">
      <c r="A73" s="6" t="s">
        <v>6</v>
      </c>
      <c r="B73" s="6" t="s">
        <v>7</v>
      </c>
      <c r="C73" s="6"/>
      <c r="D73" s="6" t="s">
        <v>8</v>
      </c>
      <c r="E73" s="6" t="s">
        <v>9</v>
      </c>
      <c r="F73" s="6"/>
      <c r="G73" s="6"/>
      <c r="H73" s="6" t="s">
        <v>10</v>
      </c>
    </row>
    <row r="74" spans="1:1024">
      <c r="A74" s="6"/>
      <c r="B74" s="6"/>
      <c r="C74" s="6"/>
      <c r="D74" s="6"/>
      <c r="E74" s="17" t="s">
        <v>11</v>
      </c>
      <c r="F74" s="17" t="s">
        <v>12</v>
      </c>
      <c r="G74" s="17" t="s">
        <v>13</v>
      </c>
      <c r="H74" s="6"/>
    </row>
    <row r="75" spans="1:1024">
      <c r="A75" s="18">
        <v>1</v>
      </c>
      <c r="B75" s="5">
        <v>2</v>
      </c>
      <c r="C75" s="5"/>
      <c r="D75" s="18">
        <v>3</v>
      </c>
      <c r="E75" s="18">
        <v>4</v>
      </c>
      <c r="F75" s="18">
        <v>5</v>
      </c>
      <c r="G75" s="18">
        <v>6</v>
      </c>
      <c r="H75" s="18">
        <v>7</v>
      </c>
    </row>
    <row r="76" spans="1:1024" ht="15" customHeight="1">
      <c r="A76" s="4" t="s">
        <v>14</v>
      </c>
      <c r="B76" s="4"/>
      <c r="C76" s="4"/>
      <c r="D76" s="4"/>
      <c r="E76" s="4"/>
      <c r="F76" s="4"/>
      <c r="G76" s="4"/>
      <c r="H76" s="4"/>
    </row>
    <row r="77" spans="1:1024" ht="21.6" customHeight="1">
      <c r="A77" s="19" t="s">
        <v>69</v>
      </c>
      <c r="B77" s="3" t="s">
        <v>70</v>
      </c>
      <c r="C77" s="3"/>
      <c r="D77" s="19">
        <v>190</v>
      </c>
      <c r="E77" s="20">
        <v>5.9</v>
      </c>
      <c r="F77" s="20">
        <v>10.9</v>
      </c>
      <c r="G77" s="20">
        <v>31.9</v>
      </c>
      <c r="H77" s="20">
        <v>254</v>
      </c>
    </row>
    <row r="78" spans="1:1024" ht="15" customHeight="1">
      <c r="A78" s="19" t="s">
        <v>71</v>
      </c>
      <c r="B78" s="3" t="s">
        <v>72</v>
      </c>
      <c r="C78" s="3"/>
      <c r="D78" s="21">
        <v>10</v>
      </c>
      <c r="E78" s="20">
        <v>0.1</v>
      </c>
      <c r="F78" s="20">
        <v>7.2</v>
      </c>
      <c r="G78" s="20">
        <v>0.1</v>
      </c>
      <c r="H78" s="20">
        <v>66</v>
      </c>
    </row>
    <row r="79" spans="1:1024" ht="15" customHeight="1">
      <c r="A79" s="19" t="s">
        <v>73</v>
      </c>
      <c r="B79" s="3" t="s">
        <v>74</v>
      </c>
      <c r="C79" s="3"/>
      <c r="D79" s="19">
        <v>200</v>
      </c>
      <c r="E79" s="20">
        <v>3.3</v>
      </c>
      <c r="F79" s="20">
        <v>2.5</v>
      </c>
      <c r="G79" s="20">
        <v>13.7</v>
      </c>
      <c r="H79" s="20">
        <v>88</v>
      </c>
    </row>
    <row r="80" spans="1:1024" ht="22.9" customHeight="1">
      <c r="A80" s="20" t="s">
        <v>23</v>
      </c>
      <c r="B80" s="3" t="s">
        <v>24</v>
      </c>
      <c r="C80" s="3"/>
      <c r="D80" s="19">
        <v>40</v>
      </c>
      <c r="E80" s="20">
        <v>3.2</v>
      </c>
      <c r="F80" s="20">
        <v>0.6</v>
      </c>
      <c r="G80" s="20">
        <v>21.2</v>
      </c>
      <c r="H80" s="20">
        <v>103.2</v>
      </c>
    </row>
    <row r="81" spans="1:1024" s="23" customFormat="1">
      <c r="A81" s="2" t="s">
        <v>25</v>
      </c>
      <c r="B81" s="2">
        <f t="shared" ref="B81:H81" si="1">SUM(B77:B80)</f>
        <v>0</v>
      </c>
      <c r="C81" s="2">
        <f t="shared" si="1"/>
        <v>0</v>
      </c>
      <c r="D81" s="22">
        <f t="shared" si="1"/>
        <v>440</v>
      </c>
      <c r="E81" s="22">
        <f t="shared" si="1"/>
        <v>12.5</v>
      </c>
      <c r="F81" s="22">
        <f t="shared" si="1"/>
        <v>21.200000000000003</v>
      </c>
      <c r="G81" s="22">
        <f t="shared" si="1"/>
        <v>66.900000000000006</v>
      </c>
      <c r="H81" s="22">
        <f t="shared" si="1"/>
        <v>511.2</v>
      </c>
      <c r="AMJ81"/>
    </row>
    <row r="82" spans="1:1024" ht="15" customHeight="1">
      <c r="A82" s="4" t="s">
        <v>26</v>
      </c>
      <c r="B82" s="4"/>
      <c r="C82" s="4"/>
      <c r="D82" s="4"/>
      <c r="E82" s="4"/>
      <c r="F82" s="4"/>
      <c r="G82" s="4"/>
      <c r="H82" s="4"/>
    </row>
    <row r="83" spans="1:1024" ht="26.25" customHeight="1">
      <c r="A83" s="20" t="s">
        <v>17</v>
      </c>
      <c r="B83" s="3" t="s">
        <v>44</v>
      </c>
      <c r="C83" s="3"/>
      <c r="D83" s="19">
        <v>60</v>
      </c>
      <c r="E83" s="20">
        <v>0.6</v>
      </c>
      <c r="F83" s="20">
        <v>0.1</v>
      </c>
      <c r="G83" s="20">
        <v>2.2999999999999998</v>
      </c>
      <c r="H83" s="20">
        <v>14.4</v>
      </c>
    </row>
    <row r="84" spans="1:1024" ht="27" customHeight="1">
      <c r="A84" s="20" t="s">
        <v>75</v>
      </c>
      <c r="B84" s="3" t="s">
        <v>76</v>
      </c>
      <c r="C84" s="3"/>
      <c r="D84" s="21">
        <v>260</v>
      </c>
      <c r="E84" s="20">
        <v>2</v>
      </c>
      <c r="F84" s="20">
        <v>4.3</v>
      </c>
      <c r="G84" s="20">
        <v>10.9</v>
      </c>
      <c r="H84" s="20">
        <v>91.4</v>
      </c>
    </row>
    <row r="85" spans="1:1024" ht="15" customHeight="1">
      <c r="A85" s="20" t="s">
        <v>77</v>
      </c>
      <c r="B85" s="3" t="s">
        <v>78</v>
      </c>
      <c r="C85" s="3"/>
      <c r="D85" s="21">
        <v>75</v>
      </c>
      <c r="E85" s="20">
        <v>7.9</v>
      </c>
      <c r="F85" s="20">
        <v>6.8</v>
      </c>
      <c r="G85" s="20">
        <v>7</v>
      </c>
      <c r="H85" s="20">
        <v>121.6</v>
      </c>
    </row>
    <row r="86" spans="1:1024" ht="15" customHeight="1">
      <c r="A86" s="20" t="s">
        <v>79</v>
      </c>
      <c r="B86" s="3" t="s">
        <v>80</v>
      </c>
      <c r="C86" s="3"/>
      <c r="D86" s="21">
        <v>150</v>
      </c>
      <c r="E86" s="20">
        <v>3.3</v>
      </c>
      <c r="F86" s="20">
        <v>9.1999999999999993</v>
      </c>
      <c r="G86" s="20">
        <v>22.7</v>
      </c>
      <c r="H86" s="20">
        <v>189.2</v>
      </c>
    </row>
    <row r="87" spans="1:1024" ht="15" customHeight="1">
      <c r="A87" s="19" t="s">
        <v>81</v>
      </c>
      <c r="B87" s="3" t="s">
        <v>35</v>
      </c>
      <c r="C87" s="3"/>
      <c r="D87" s="19">
        <v>200</v>
      </c>
      <c r="E87" s="20">
        <v>0.9</v>
      </c>
      <c r="F87" s="20">
        <v>0.04</v>
      </c>
      <c r="G87" s="20">
        <v>20.6</v>
      </c>
      <c r="H87" s="20">
        <v>89.3</v>
      </c>
    </row>
    <row r="88" spans="1:1024" ht="30.2" customHeight="1">
      <c r="A88" s="20" t="s">
        <v>23</v>
      </c>
      <c r="B88" s="3" t="s">
        <v>24</v>
      </c>
      <c r="C88" s="3"/>
      <c r="D88" s="19">
        <v>40</v>
      </c>
      <c r="E88" s="20">
        <v>3.2</v>
      </c>
      <c r="F88" s="20">
        <v>0.6</v>
      </c>
      <c r="G88" s="20">
        <v>21.2</v>
      </c>
      <c r="H88" s="20">
        <v>103.2</v>
      </c>
    </row>
    <row r="89" spans="1:1024" ht="22.5" customHeight="1">
      <c r="A89" s="20" t="s">
        <v>23</v>
      </c>
      <c r="B89" s="1" t="s">
        <v>36</v>
      </c>
      <c r="C89" s="1"/>
      <c r="D89" s="19">
        <v>40</v>
      </c>
      <c r="E89" s="20">
        <v>3.1</v>
      </c>
      <c r="F89" s="20">
        <v>1.6</v>
      </c>
      <c r="G89" s="20">
        <v>27.5</v>
      </c>
      <c r="H89" s="20">
        <v>129</v>
      </c>
    </row>
    <row r="90" spans="1:1024" s="23" customFormat="1">
      <c r="A90" s="2" t="s">
        <v>37</v>
      </c>
      <c r="B90" s="2"/>
      <c r="C90" s="2"/>
      <c r="D90" s="22">
        <f>SUM(D83:D89)</f>
        <v>825</v>
      </c>
      <c r="E90" s="22">
        <f>SUM(E83:E89)</f>
        <v>21.000000000000004</v>
      </c>
      <c r="F90" s="22">
        <f>SUM(F83:F89)</f>
        <v>22.64</v>
      </c>
      <c r="G90" s="22">
        <f>SUM(G83:G89)</f>
        <v>112.2</v>
      </c>
      <c r="H90" s="22">
        <f>SUM(H83:H89)</f>
        <v>738.1</v>
      </c>
      <c r="AMJ90"/>
    </row>
    <row r="91" spans="1:1024" s="23" customFormat="1" ht="15" customHeight="1">
      <c r="A91" s="2" t="s">
        <v>38</v>
      </c>
      <c r="B91" s="2"/>
      <c r="C91" s="2"/>
      <c r="D91" s="22">
        <f>D81+D90</f>
        <v>1265</v>
      </c>
      <c r="E91" s="22">
        <f>E81+E90</f>
        <v>33.5</v>
      </c>
      <c r="F91" s="22">
        <f>F81+F90</f>
        <v>43.84</v>
      </c>
      <c r="G91" s="22">
        <f>G81+G90</f>
        <v>179.10000000000002</v>
      </c>
      <c r="H91" s="22">
        <f>H81+H90</f>
        <v>1249.3</v>
      </c>
      <c r="AMJ91"/>
    </row>
    <row r="92" spans="1:1024" ht="15" customHeight="1">
      <c r="A92" s="10"/>
      <c r="B92" s="11"/>
      <c r="C92" s="11"/>
      <c r="D92" s="11"/>
      <c r="E92" s="12"/>
      <c r="F92" s="8"/>
      <c r="G92" s="8"/>
      <c r="H92" s="8"/>
    </row>
    <row r="93" spans="1:1024" ht="15" customHeight="1">
      <c r="A93" s="11"/>
      <c r="B93" s="13" t="s">
        <v>82</v>
      </c>
      <c r="C93" s="11"/>
      <c r="D93" s="7"/>
      <c r="E93" s="7"/>
      <c r="F93" s="15"/>
      <c r="G93" s="11" t="s">
        <v>3</v>
      </c>
      <c r="H93" s="11" t="s">
        <v>4</v>
      </c>
    </row>
    <row r="94" spans="1:1024" ht="15" customHeight="1">
      <c r="A94" s="11"/>
      <c r="B94" s="16" t="s">
        <v>83</v>
      </c>
      <c r="C94" s="11"/>
      <c r="D94" s="14"/>
      <c r="E94" s="14"/>
      <c r="F94" s="15"/>
      <c r="G94" s="11"/>
      <c r="H94" s="11"/>
    </row>
    <row r="95" spans="1:1024" ht="15" customHeight="1">
      <c r="A95" s="6" t="s">
        <v>6</v>
      </c>
      <c r="B95" s="6" t="s">
        <v>7</v>
      </c>
      <c r="C95" s="6"/>
      <c r="D95" s="6" t="s">
        <v>8</v>
      </c>
      <c r="E95" s="6" t="s">
        <v>9</v>
      </c>
      <c r="F95" s="6"/>
      <c r="G95" s="6"/>
      <c r="H95" s="6" t="s">
        <v>10</v>
      </c>
    </row>
    <row r="96" spans="1:1024">
      <c r="A96" s="6"/>
      <c r="B96" s="6"/>
      <c r="C96" s="6"/>
      <c r="D96" s="6"/>
      <c r="E96" s="17" t="s">
        <v>11</v>
      </c>
      <c r="F96" s="17" t="s">
        <v>12</v>
      </c>
      <c r="G96" s="17" t="s">
        <v>13</v>
      </c>
      <c r="H96" s="6"/>
    </row>
    <row r="97" spans="1:1024">
      <c r="A97" s="18">
        <v>1</v>
      </c>
      <c r="B97" s="5">
        <v>2</v>
      </c>
      <c r="C97" s="5"/>
      <c r="D97" s="18">
        <v>3</v>
      </c>
      <c r="E97" s="18">
        <v>4</v>
      </c>
      <c r="F97" s="18">
        <v>5</v>
      </c>
      <c r="G97" s="18">
        <v>6</v>
      </c>
      <c r="H97" s="18">
        <v>7</v>
      </c>
    </row>
    <row r="98" spans="1:1024" ht="24.75" customHeight="1">
      <c r="A98" s="4" t="s">
        <v>14</v>
      </c>
      <c r="B98" s="4"/>
      <c r="C98" s="4"/>
      <c r="D98" s="4"/>
      <c r="E98" s="4"/>
      <c r="F98" s="4"/>
      <c r="G98" s="4"/>
      <c r="H98" s="4"/>
    </row>
    <row r="99" spans="1:1024" ht="24" customHeight="1">
      <c r="A99" s="19" t="s">
        <v>84</v>
      </c>
      <c r="B99" s="3" t="s">
        <v>85</v>
      </c>
      <c r="C99" s="3"/>
      <c r="D99" s="19">
        <v>190</v>
      </c>
      <c r="E99" s="20">
        <v>8.3000000000000007</v>
      </c>
      <c r="F99" s="20">
        <v>10.1</v>
      </c>
      <c r="G99" s="20">
        <v>35.9</v>
      </c>
      <c r="H99" s="20">
        <v>298.5</v>
      </c>
    </row>
    <row r="100" spans="1:1024" ht="15" customHeight="1">
      <c r="A100" s="20" t="s">
        <v>86</v>
      </c>
      <c r="B100" s="3" t="s">
        <v>20</v>
      </c>
      <c r="C100" s="3"/>
      <c r="D100" s="21">
        <v>10</v>
      </c>
      <c r="E100" s="20">
        <v>2.6</v>
      </c>
      <c r="F100" s="20">
        <v>2.7</v>
      </c>
      <c r="G100" s="20"/>
      <c r="H100" s="20">
        <v>35</v>
      </c>
    </row>
    <row r="101" spans="1:1024" ht="15" customHeight="1">
      <c r="A101" s="19" t="s">
        <v>87</v>
      </c>
      <c r="B101" s="3" t="s">
        <v>88</v>
      </c>
      <c r="C101" s="3"/>
      <c r="D101" s="21">
        <v>200</v>
      </c>
      <c r="E101" s="20">
        <v>0.2</v>
      </c>
      <c r="F101" s="20">
        <v>0.04</v>
      </c>
      <c r="G101" s="20">
        <v>10.199999999999999</v>
      </c>
      <c r="H101" s="20">
        <v>41</v>
      </c>
    </row>
    <row r="102" spans="1:1024" ht="19.899999999999999" customHeight="1">
      <c r="A102" s="20" t="s">
        <v>23</v>
      </c>
      <c r="B102" s="3" t="s">
        <v>24</v>
      </c>
      <c r="C102" s="3"/>
      <c r="D102" s="19">
        <v>40</v>
      </c>
      <c r="E102" s="20">
        <v>3.2</v>
      </c>
      <c r="F102" s="20">
        <v>0.6</v>
      </c>
      <c r="G102" s="20">
        <v>21.2</v>
      </c>
      <c r="H102" s="20">
        <v>103.2</v>
      </c>
    </row>
    <row r="103" spans="1:1024" s="23" customFormat="1">
      <c r="A103" s="2" t="s">
        <v>25</v>
      </c>
      <c r="B103" s="2"/>
      <c r="C103" s="2"/>
      <c r="D103" s="22">
        <f>SUM(D99:D102)</f>
        <v>440</v>
      </c>
      <c r="E103" s="22">
        <f>SUM(E99:E102)</f>
        <v>14.3</v>
      </c>
      <c r="F103" s="22">
        <f>SUM(F99:F102)</f>
        <v>13.44</v>
      </c>
      <c r="G103" s="22">
        <f>SUM(G99:G102)</f>
        <v>67.3</v>
      </c>
      <c r="H103" s="22">
        <f>SUM(H99:H102)</f>
        <v>477.7</v>
      </c>
      <c r="AMJ103"/>
    </row>
    <row r="104" spans="1:1024">
      <c r="A104" s="4" t="s">
        <v>26</v>
      </c>
      <c r="B104" s="4"/>
      <c r="C104" s="4"/>
      <c r="D104" s="4"/>
      <c r="E104" s="4"/>
      <c r="F104" s="4"/>
      <c r="G104" s="4"/>
      <c r="H104" s="4"/>
    </row>
    <row r="105" spans="1:1024" ht="15" customHeight="1">
      <c r="A105" s="20" t="s">
        <v>17</v>
      </c>
      <c r="B105" s="3" t="s">
        <v>27</v>
      </c>
      <c r="C105" s="3"/>
      <c r="D105" s="19">
        <v>60</v>
      </c>
      <c r="E105" s="20">
        <v>0.3</v>
      </c>
      <c r="F105" s="20">
        <v>0.06</v>
      </c>
      <c r="G105" s="20">
        <v>1.2</v>
      </c>
      <c r="H105" s="20">
        <v>6.6</v>
      </c>
    </row>
    <row r="106" spans="1:1024" ht="25.5" customHeight="1">
      <c r="A106" s="20" t="s">
        <v>89</v>
      </c>
      <c r="B106" s="3" t="s">
        <v>90</v>
      </c>
      <c r="C106" s="3"/>
      <c r="D106" s="19">
        <v>250</v>
      </c>
      <c r="E106" s="20">
        <v>6.2</v>
      </c>
      <c r="F106" s="20">
        <v>5.4</v>
      </c>
      <c r="G106" s="20">
        <v>23</v>
      </c>
      <c r="H106" s="20">
        <v>151.80000000000001</v>
      </c>
    </row>
    <row r="107" spans="1:1024" ht="19.350000000000001" customHeight="1">
      <c r="A107" s="19" t="s">
        <v>91</v>
      </c>
      <c r="B107" s="3" t="s">
        <v>92</v>
      </c>
      <c r="C107" s="3"/>
      <c r="D107" s="21">
        <v>95</v>
      </c>
      <c r="E107" s="20">
        <v>23.5</v>
      </c>
      <c r="F107" s="20">
        <v>18.2</v>
      </c>
      <c r="G107" s="20">
        <v>10.9</v>
      </c>
      <c r="H107" s="20">
        <v>303</v>
      </c>
    </row>
    <row r="108" spans="1:1024" ht="15" customHeight="1">
      <c r="A108" s="20" t="s">
        <v>93</v>
      </c>
      <c r="B108" s="3" t="s">
        <v>94</v>
      </c>
      <c r="C108" s="3"/>
      <c r="D108" s="19">
        <v>150</v>
      </c>
      <c r="E108" s="20">
        <v>3.9</v>
      </c>
      <c r="F108" s="20">
        <v>5.4</v>
      </c>
      <c r="G108" s="20">
        <v>40</v>
      </c>
      <c r="H108" s="20">
        <v>218.2</v>
      </c>
    </row>
    <row r="109" spans="1:1024" ht="18" customHeight="1">
      <c r="A109" s="20" t="s">
        <v>95</v>
      </c>
      <c r="B109" s="3" t="s">
        <v>96</v>
      </c>
      <c r="C109" s="3"/>
      <c r="D109" s="19">
        <v>50</v>
      </c>
      <c r="E109" s="20">
        <v>1.1000000000000001</v>
      </c>
      <c r="F109" s="20">
        <v>1.6</v>
      </c>
      <c r="G109" s="20">
        <v>4.7</v>
      </c>
      <c r="H109" s="20">
        <v>37.700000000000003</v>
      </c>
    </row>
    <row r="110" spans="1:1024" ht="19.899999999999999" customHeight="1">
      <c r="A110" s="20" t="s">
        <v>97</v>
      </c>
      <c r="B110" s="3" t="s">
        <v>52</v>
      </c>
      <c r="C110" s="3"/>
      <c r="D110" s="19">
        <v>200</v>
      </c>
      <c r="E110" s="20">
        <v>0.2</v>
      </c>
      <c r="F110" s="20">
        <v>0.2</v>
      </c>
      <c r="G110" s="20">
        <v>18.899999999999999</v>
      </c>
      <c r="H110" s="20">
        <v>78.7</v>
      </c>
    </row>
    <row r="111" spans="1:1024" ht="25.35" customHeight="1">
      <c r="A111" s="20" t="s">
        <v>23</v>
      </c>
      <c r="B111" s="3" t="s">
        <v>24</v>
      </c>
      <c r="C111" s="3"/>
      <c r="D111" s="19">
        <v>40</v>
      </c>
      <c r="E111" s="20">
        <v>3.2</v>
      </c>
      <c r="F111" s="20">
        <v>0.6</v>
      </c>
      <c r="G111" s="20">
        <v>21.2</v>
      </c>
      <c r="H111" s="20">
        <v>103.2</v>
      </c>
    </row>
    <row r="112" spans="1:1024" ht="22.5" customHeight="1">
      <c r="A112" s="20" t="s">
        <v>23</v>
      </c>
      <c r="B112" s="1" t="s">
        <v>36</v>
      </c>
      <c r="C112" s="1"/>
      <c r="D112" s="19">
        <v>40</v>
      </c>
      <c r="E112" s="20">
        <v>3.1</v>
      </c>
      <c r="F112" s="20">
        <v>1.6</v>
      </c>
      <c r="G112" s="20">
        <v>27.5</v>
      </c>
      <c r="H112" s="20">
        <v>129</v>
      </c>
    </row>
    <row r="113" spans="1:1024" s="23" customFormat="1">
      <c r="A113" s="2" t="s">
        <v>37</v>
      </c>
      <c r="B113" s="2"/>
      <c r="C113" s="2"/>
      <c r="D113" s="22">
        <f>SUM(D105:D112)</f>
        <v>885</v>
      </c>
      <c r="E113" s="22">
        <f>SUM(E105:E112)</f>
        <v>41.500000000000007</v>
      </c>
      <c r="F113" s="22">
        <f>SUM(F105:F112)</f>
        <v>33.06</v>
      </c>
      <c r="G113" s="22">
        <f>SUM(G105:G112)</f>
        <v>147.39999999999998</v>
      </c>
      <c r="H113" s="22">
        <f>SUM(H105:H112)</f>
        <v>1028.2</v>
      </c>
      <c r="AMJ113"/>
    </row>
    <row r="114" spans="1:1024" s="23" customFormat="1">
      <c r="A114" s="2" t="s">
        <v>38</v>
      </c>
      <c r="B114" s="2"/>
      <c r="C114" s="2"/>
      <c r="D114" s="22">
        <f>D103+D113</f>
        <v>1325</v>
      </c>
      <c r="E114" s="22">
        <f>E103+E113</f>
        <v>55.800000000000011</v>
      </c>
      <c r="F114" s="22">
        <f>F103+F113</f>
        <v>46.5</v>
      </c>
      <c r="G114" s="22">
        <f>G103+G113</f>
        <v>214.7</v>
      </c>
      <c r="H114" s="22">
        <f>H103+H113</f>
        <v>1505.9</v>
      </c>
      <c r="AMJ114"/>
    </row>
    <row r="115" spans="1:1024" ht="15" customHeight="1">
      <c r="A115" s="10"/>
      <c r="B115" s="11"/>
      <c r="C115" s="11"/>
      <c r="D115" s="11"/>
      <c r="E115" s="12"/>
      <c r="F115" s="8"/>
      <c r="G115" s="8"/>
      <c r="H115" s="8"/>
    </row>
    <row r="116" spans="1:1024">
      <c r="A116" s="11"/>
      <c r="B116" s="13">
        <v>4</v>
      </c>
      <c r="C116" s="13" t="s">
        <v>2</v>
      </c>
      <c r="D116" s="7"/>
      <c r="E116" s="7"/>
      <c r="F116" s="15"/>
      <c r="G116" s="11" t="s">
        <v>3</v>
      </c>
      <c r="H116" s="11" t="s">
        <v>4</v>
      </c>
    </row>
    <row r="117" spans="1:1024">
      <c r="A117" s="11"/>
      <c r="B117" s="16" t="s">
        <v>98</v>
      </c>
      <c r="C117" s="13"/>
      <c r="D117" s="14"/>
      <c r="E117" s="14"/>
      <c r="F117" s="15"/>
      <c r="G117" s="11"/>
      <c r="H117" s="11"/>
    </row>
    <row r="118" spans="1:1024" ht="15" customHeight="1">
      <c r="A118" s="6" t="s">
        <v>6</v>
      </c>
      <c r="B118" s="6" t="s">
        <v>7</v>
      </c>
      <c r="C118" s="6"/>
      <c r="D118" s="6" t="s">
        <v>8</v>
      </c>
      <c r="E118" s="6" t="s">
        <v>9</v>
      </c>
      <c r="F118" s="6"/>
      <c r="G118" s="6"/>
      <c r="H118" s="6" t="s">
        <v>10</v>
      </c>
    </row>
    <row r="119" spans="1:1024">
      <c r="A119" s="6"/>
      <c r="B119" s="6"/>
      <c r="C119" s="6"/>
      <c r="D119" s="6"/>
      <c r="E119" s="17" t="s">
        <v>11</v>
      </c>
      <c r="F119" s="17" t="s">
        <v>12</v>
      </c>
      <c r="G119" s="17" t="s">
        <v>13</v>
      </c>
      <c r="H119" s="6"/>
    </row>
    <row r="120" spans="1:1024">
      <c r="A120" s="18">
        <v>1</v>
      </c>
      <c r="B120" s="5">
        <v>2</v>
      </c>
      <c r="C120" s="5"/>
      <c r="D120" s="18">
        <v>3</v>
      </c>
      <c r="E120" s="18">
        <v>4</v>
      </c>
      <c r="F120" s="18">
        <v>5</v>
      </c>
      <c r="G120" s="18">
        <v>6</v>
      </c>
      <c r="H120" s="18">
        <v>7</v>
      </c>
    </row>
    <row r="121" spans="1:1024">
      <c r="A121" s="4" t="s">
        <v>14</v>
      </c>
      <c r="B121" s="4"/>
      <c r="C121" s="4"/>
      <c r="D121" s="4"/>
      <c r="E121" s="4"/>
      <c r="F121" s="4"/>
      <c r="G121" s="4"/>
      <c r="H121" s="4"/>
    </row>
    <row r="122" spans="1:1024" ht="20.45" customHeight="1">
      <c r="A122" s="19" t="s">
        <v>99</v>
      </c>
      <c r="B122" s="3" t="s">
        <v>100</v>
      </c>
      <c r="C122" s="3"/>
      <c r="D122" s="19">
        <v>185</v>
      </c>
      <c r="E122" s="20">
        <v>7.4</v>
      </c>
      <c r="F122" s="20">
        <v>9.1999999999999993</v>
      </c>
      <c r="G122" s="20">
        <v>30.6</v>
      </c>
      <c r="H122" s="20">
        <v>234</v>
      </c>
    </row>
    <row r="123" spans="1:1024" ht="15" customHeight="1">
      <c r="A123" s="19" t="s">
        <v>71</v>
      </c>
      <c r="B123" s="3" t="s">
        <v>72</v>
      </c>
      <c r="C123" s="3"/>
      <c r="D123" s="19">
        <v>10</v>
      </c>
      <c r="E123" s="20">
        <v>0.1</v>
      </c>
      <c r="F123" s="20">
        <v>7.2</v>
      </c>
      <c r="G123" s="20">
        <v>0.1</v>
      </c>
      <c r="H123" s="20">
        <v>66</v>
      </c>
    </row>
    <row r="124" spans="1:1024" ht="15" customHeight="1">
      <c r="A124" s="19" t="s">
        <v>101</v>
      </c>
      <c r="B124" s="3" t="s">
        <v>58</v>
      </c>
      <c r="C124" s="3"/>
      <c r="D124" s="21">
        <v>200</v>
      </c>
      <c r="E124" s="20">
        <v>1.6</v>
      </c>
      <c r="F124" s="20">
        <v>1.8</v>
      </c>
      <c r="G124" s="20">
        <v>12.4</v>
      </c>
      <c r="H124" s="20">
        <v>69</v>
      </c>
    </row>
    <row r="125" spans="1:1024" ht="22.9" customHeight="1">
      <c r="A125" s="20" t="s">
        <v>23</v>
      </c>
      <c r="B125" s="3" t="s">
        <v>24</v>
      </c>
      <c r="C125" s="3"/>
      <c r="D125" s="19">
        <v>40</v>
      </c>
      <c r="E125" s="20">
        <v>3.2</v>
      </c>
      <c r="F125" s="20">
        <v>0.6</v>
      </c>
      <c r="G125" s="20">
        <v>21.2</v>
      </c>
      <c r="H125" s="20">
        <v>103.2</v>
      </c>
    </row>
    <row r="126" spans="1:1024" s="23" customFormat="1">
      <c r="A126" s="2" t="s">
        <v>25</v>
      </c>
      <c r="B126" s="2"/>
      <c r="C126" s="2"/>
      <c r="D126" s="22">
        <f>SUM(D122:D125)</f>
        <v>435</v>
      </c>
      <c r="E126" s="22">
        <f>SUM(E122:E125)</f>
        <v>12.3</v>
      </c>
      <c r="F126" s="22">
        <f>SUM(F122:F125)</f>
        <v>18.8</v>
      </c>
      <c r="G126" s="22">
        <f>SUM(G122:G125)</f>
        <v>64.3</v>
      </c>
      <c r="H126" s="22">
        <f>SUM(H122:H125)</f>
        <v>472.2</v>
      </c>
      <c r="AMJ126"/>
    </row>
    <row r="127" spans="1:1024">
      <c r="A127" s="4" t="s">
        <v>26</v>
      </c>
      <c r="B127" s="4"/>
      <c r="C127" s="4"/>
      <c r="D127" s="4"/>
      <c r="E127" s="4"/>
      <c r="F127" s="4"/>
      <c r="G127" s="4"/>
      <c r="H127" s="4"/>
    </row>
    <row r="128" spans="1:1024" ht="15" customHeight="1">
      <c r="A128" s="20" t="s">
        <v>17</v>
      </c>
      <c r="B128" s="3" t="s">
        <v>44</v>
      </c>
      <c r="C128" s="3"/>
      <c r="D128" s="19">
        <v>60</v>
      </c>
      <c r="E128" s="20">
        <v>0.6</v>
      </c>
      <c r="F128" s="20">
        <v>0.1</v>
      </c>
      <c r="G128" s="20">
        <v>2.2999999999999998</v>
      </c>
      <c r="H128" s="20">
        <v>14.4</v>
      </c>
    </row>
    <row r="129" spans="1:1024" ht="24" customHeight="1">
      <c r="A129" s="20" t="s">
        <v>102</v>
      </c>
      <c r="B129" s="3" t="s">
        <v>103</v>
      </c>
      <c r="C129" s="3"/>
      <c r="D129" s="19">
        <v>260</v>
      </c>
      <c r="E129" s="20">
        <v>2.1</v>
      </c>
      <c r="F129" s="20">
        <v>5.6</v>
      </c>
      <c r="G129" s="20">
        <v>12.4</v>
      </c>
      <c r="H129" s="20">
        <v>113</v>
      </c>
    </row>
    <row r="130" spans="1:1024" ht="19.350000000000001" customHeight="1">
      <c r="A130" s="20" t="s">
        <v>104</v>
      </c>
      <c r="B130" s="3" t="s">
        <v>105</v>
      </c>
      <c r="C130" s="3"/>
      <c r="D130" s="21">
        <v>100</v>
      </c>
      <c r="E130" s="20">
        <v>7.4</v>
      </c>
      <c r="F130" s="20">
        <v>12.8</v>
      </c>
      <c r="G130" s="20">
        <v>10.4</v>
      </c>
      <c r="H130" s="20">
        <v>187.2</v>
      </c>
    </row>
    <row r="131" spans="1:1024" ht="22.35" customHeight="1">
      <c r="A131" s="19" t="s">
        <v>32</v>
      </c>
      <c r="B131" s="3" t="s">
        <v>106</v>
      </c>
      <c r="C131" s="3"/>
      <c r="D131" s="19">
        <v>150</v>
      </c>
      <c r="E131" s="20">
        <v>5.8</v>
      </c>
      <c r="F131" s="20">
        <v>4.5999999999999996</v>
      </c>
      <c r="G131" s="20">
        <v>34.9</v>
      </c>
      <c r="H131" s="20">
        <v>201.3</v>
      </c>
    </row>
    <row r="132" spans="1:1024" ht="20.45" customHeight="1">
      <c r="A132" s="19" t="s">
        <v>17</v>
      </c>
      <c r="B132" s="3" t="s">
        <v>107</v>
      </c>
      <c r="C132" s="3"/>
      <c r="D132" s="19">
        <v>200</v>
      </c>
      <c r="E132" s="20">
        <v>1.1000000000000001</v>
      </c>
      <c r="F132" s="20"/>
      <c r="G132" s="20">
        <v>25.4</v>
      </c>
      <c r="H132" s="20">
        <v>108.9</v>
      </c>
    </row>
    <row r="133" spans="1:1024" ht="27.75" customHeight="1">
      <c r="A133" s="20" t="s">
        <v>23</v>
      </c>
      <c r="B133" s="3" t="s">
        <v>24</v>
      </c>
      <c r="C133" s="3"/>
      <c r="D133" s="19">
        <v>40</v>
      </c>
      <c r="E133" s="20">
        <v>3.2</v>
      </c>
      <c r="F133" s="20">
        <v>0.6</v>
      </c>
      <c r="G133" s="20">
        <v>21.2</v>
      </c>
      <c r="H133" s="20">
        <v>103.2</v>
      </c>
    </row>
    <row r="134" spans="1:1024" ht="22.5" customHeight="1">
      <c r="A134" s="20" t="s">
        <v>23</v>
      </c>
      <c r="B134" s="1" t="s">
        <v>36</v>
      </c>
      <c r="C134" s="1"/>
      <c r="D134" s="19">
        <v>40</v>
      </c>
      <c r="E134" s="20">
        <v>3.1</v>
      </c>
      <c r="F134" s="20">
        <v>1.6</v>
      </c>
      <c r="G134" s="20">
        <v>27.5</v>
      </c>
      <c r="H134" s="20">
        <v>129</v>
      </c>
    </row>
    <row r="135" spans="1:1024" s="23" customFormat="1">
      <c r="A135" s="2" t="s">
        <v>37</v>
      </c>
      <c r="B135" s="2"/>
      <c r="C135" s="2"/>
      <c r="D135" s="22">
        <f>SUM(D128:D134)</f>
        <v>850</v>
      </c>
      <c r="E135" s="22">
        <f>SUM(E128:E134)</f>
        <v>23.300000000000004</v>
      </c>
      <c r="F135" s="22">
        <f>SUM(F128:F134)</f>
        <v>25.300000000000004</v>
      </c>
      <c r="G135" s="22">
        <f>SUM(G128:G134)</f>
        <v>134.10000000000002</v>
      </c>
      <c r="H135" s="22">
        <f>SUM(H128:H134)</f>
        <v>857.00000000000011</v>
      </c>
      <c r="AMJ135"/>
    </row>
    <row r="136" spans="1:1024" s="23" customFormat="1">
      <c r="A136" s="2" t="s">
        <v>38</v>
      </c>
      <c r="B136" s="2"/>
      <c r="C136" s="2"/>
      <c r="D136" s="22">
        <f>D126+D135</f>
        <v>1285</v>
      </c>
      <c r="E136" s="22">
        <f>E126+E135</f>
        <v>35.600000000000009</v>
      </c>
      <c r="F136" s="22">
        <f>F126+F135</f>
        <v>44.100000000000009</v>
      </c>
      <c r="G136" s="22">
        <f>G126+G135</f>
        <v>198.40000000000003</v>
      </c>
      <c r="H136" s="22">
        <f>H126+H135</f>
        <v>1329.2</v>
      </c>
      <c r="AMJ136"/>
    </row>
    <row r="137" spans="1:1024" ht="15" customHeight="1">
      <c r="A137" s="10"/>
      <c r="B137" s="11"/>
      <c r="C137" s="11"/>
      <c r="D137" s="11"/>
      <c r="E137" s="12"/>
      <c r="F137" s="8"/>
      <c r="G137" s="8"/>
      <c r="H137" s="8"/>
    </row>
    <row r="138" spans="1:1024">
      <c r="A138" s="11"/>
      <c r="B138" s="13" t="s">
        <v>108</v>
      </c>
      <c r="C138" s="11"/>
      <c r="D138" s="7"/>
      <c r="E138" s="7"/>
      <c r="F138" s="15"/>
      <c r="G138" s="11" t="s">
        <v>3</v>
      </c>
      <c r="H138" s="11" t="s">
        <v>4</v>
      </c>
    </row>
    <row r="139" spans="1:1024">
      <c r="A139" s="11"/>
      <c r="B139" s="16" t="s">
        <v>109</v>
      </c>
      <c r="C139" s="11"/>
      <c r="D139" s="14"/>
      <c r="E139" s="14"/>
      <c r="F139" s="15"/>
      <c r="G139" s="11"/>
      <c r="H139" s="11"/>
    </row>
    <row r="140" spans="1:1024" ht="15" customHeight="1">
      <c r="A140" s="6" t="s">
        <v>6</v>
      </c>
      <c r="B140" s="6" t="s">
        <v>7</v>
      </c>
      <c r="C140" s="6"/>
      <c r="D140" s="6" t="s">
        <v>8</v>
      </c>
      <c r="E140" s="6" t="s">
        <v>9</v>
      </c>
      <c r="F140" s="6"/>
      <c r="G140" s="6"/>
      <c r="H140" s="6" t="s">
        <v>10</v>
      </c>
    </row>
    <row r="141" spans="1:1024">
      <c r="A141" s="6"/>
      <c r="B141" s="6"/>
      <c r="C141" s="6"/>
      <c r="D141" s="6"/>
      <c r="E141" s="17" t="s">
        <v>11</v>
      </c>
      <c r="F141" s="17" t="s">
        <v>12</v>
      </c>
      <c r="G141" s="17" t="s">
        <v>13</v>
      </c>
      <c r="H141" s="6"/>
    </row>
    <row r="142" spans="1:1024">
      <c r="A142" s="18">
        <v>1</v>
      </c>
      <c r="B142" s="5">
        <v>2</v>
      </c>
      <c r="C142" s="5"/>
      <c r="D142" s="18">
        <v>3</v>
      </c>
      <c r="E142" s="18">
        <v>4</v>
      </c>
      <c r="F142" s="18">
        <v>5</v>
      </c>
      <c r="G142" s="18">
        <v>6</v>
      </c>
      <c r="H142" s="18">
        <v>7</v>
      </c>
    </row>
    <row r="143" spans="1:1024">
      <c r="A143" s="4" t="s">
        <v>14</v>
      </c>
      <c r="B143" s="4"/>
      <c r="C143" s="4"/>
      <c r="D143" s="4"/>
      <c r="E143" s="4"/>
      <c r="F143" s="4"/>
      <c r="G143" s="4"/>
      <c r="H143" s="4"/>
    </row>
    <row r="144" spans="1:1024" ht="15" customHeight="1">
      <c r="A144" s="19" t="s">
        <v>110</v>
      </c>
      <c r="B144" s="3" t="s">
        <v>111</v>
      </c>
      <c r="C144" s="3"/>
      <c r="D144" s="19">
        <v>160</v>
      </c>
      <c r="E144" s="20">
        <v>5</v>
      </c>
      <c r="F144" s="20">
        <v>6.5</v>
      </c>
      <c r="G144" s="20">
        <v>28.3</v>
      </c>
      <c r="H144" s="20">
        <v>192.9</v>
      </c>
    </row>
    <row r="145" spans="1:1024" ht="16.899999999999999" customHeight="1">
      <c r="A145" s="20" t="s">
        <v>71</v>
      </c>
      <c r="B145" s="3" t="s">
        <v>72</v>
      </c>
      <c r="C145" s="3"/>
      <c r="D145" s="21">
        <v>10</v>
      </c>
      <c r="E145" s="20">
        <v>0.1</v>
      </c>
      <c r="F145" s="20">
        <v>7.2</v>
      </c>
      <c r="G145" s="20">
        <v>0.1</v>
      </c>
      <c r="H145" s="20">
        <v>66</v>
      </c>
    </row>
    <row r="146" spans="1:1024" ht="15" customHeight="1">
      <c r="A146" s="19" t="s">
        <v>112</v>
      </c>
      <c r="B146" s="3" t="s">
        <v>88</v>
      </c>
      <c r="C146" s="3"/>
      <c r="D146" s="19">
        <v>200</v>
      </c>
      <c r="E146" s="20">
        <v>0.2</v>
      </c>
      <c r="F146" s="20">
        <v>0.04</v>
      </c>
      <c r="G146" s="20">
        <v>10.199999999999999</v>
      </c>
      <c r="H146" s="20">
        <v>41</v>
      </c>
    </row>
    <row r="147" spans="1:1024" ht="34.5" customHeight="1">
      <c r="A147" s="20" t="s">
        <v>23</v>
      </c>
      <c r="B147" s="3" t="s">
        <v>24</v>
      </c>
      <c r="C147" s="3"/>
      <c r="D147" s="19">
        <v>40</v>
      </c>
      <c r="E147" s="20">
        <v>3.2</v>
      </c>
      <c r="F147" s="20">
        <v>0.6</v>
      </c>
      <c r="G147" s="20">
        <v>21.2</v>
      </c>
      <c r="H147" s="20">
        <v>103.2</v>
      </c>
    </row>
    <row r="148" spans="1:1024" s="23" customFormat="1">
      <c r="A148" s="2" t="s">
        <v>25</v>
      </c>
      <c r="B148" s="2"/>
      <c r="C148" s="2"/>
      <c r="D148" s="22">
        <f>SUM(D144:D147)</f>
        <v>410</v>
      </c>
      <c r="E148" s="22">
        <f>SUM(E144:E147)</f>
        <v>8.5</v>
      </c>
      <c r="F148" s="22">
        <f>SUM(F144:F147)</f>
        <v>14.339999999999998</v>
      </c>
      <c r="G148" s="22">
        <f>SUM(G144:G147)</f>
        <v>59.8</v>
      </c>
      <c r="H148" s="22">
        <f>SUM(H144:H147)</f>
        <v>403.09999999999997</v>
      </c>
      <c r="AMJ148"/>
    </row>
    <row r="149" spans="1:1024">
      <c r="A149" s="4" t="s">
        <v>26</v>
      </c>
      <c r="B149" s="4"/>
      <c r="C149" s="4"/>
      <c r="D149" s="4"/>
      <c r="E149" s="4"/>
      <c r="F149" s="4"/>
      <c r="G149" s="4"/>
      <c r="H149" s="4"/>
    </row>
    <row r="150" spans="1:1024" ht="15" customHeight="1">
      <c r="A150" s="20" t="s">
        <v>17</v>
      </c>
      <c r="B150" s="3" t="s">
        <v>27</v>
      </c>
      <c r="C150" s="3"/>
      <c r="D150" s="19">
        <v>60</v>
      </c>
      <c r="E150" s="20">
        <v>0.3</v>
      </c>
      <c r="F150" s="20">
        <v>0.06</v>
      </c>
      <c r="G150" s="20">
        <v>1.2</v>
      </c>
      <c r="H150" s="20">
        <v>6.6</v>
      </c>
    </row>
    <row r="151" spans="1:1024" ht="24" customHeight="1">
      <c r="A151" s="20" t="s">
        <v>113</v>
      </c>
      <c r="B151" s="3" t="s">
        <v>114</v>
      </c>
      <c r="C151" s="3"/>
      <c r="D151" s="21">
        <v>260</v>
      </c>
      <c r="E151" s="20">
        <v>1.8</v>
      </c>
      <c r="F151" s="20">
        <v>5.6</v>
      </c>
      <c r="G151" s="20">
        <v>8.4</v>
      </c>
      <c r="H151" s="20">
        <v>90.8</v>
      </c>
    </row>
    <row r="152" spans="1:1024" ht="15" customHeight="1">
      <c r="A152" s="20" t="s">
        <v>115</v>
      </c>
      <c r="B152" s="3" t="s">
        <v>116</v>
      </c>
      <c r="C152" s="3"/>
      <c r="D152" s="21">
        <v>225</v>
      </c>
      <c r="E152" s="20">
        <v>17.3</v>
      </c>
      <c r="F152" s="20">
        <v>18.2</v>
      </c>
      <c r="G152" s="20">
        <v>48.6</v>
      </c>
      <c r="H152" s="20">
        <v>429</v>
      </c>
    </row>
    <row r="153" spans="1:1024" ht="20.45" customHeight="1">
      <c r="A153" s="20" t="s">
        <v>117</v>
      </c>
      <c r="B153" s="3" t="s">
        <v>118</v>
      </c>
      <c r="C153" s="3"/>
      <c r="D153" s="19">
        <v>200</v>
      </c>
      <c r="E153" s="20"/>
      <c r="F153" s="20"/>
      <c r="G153" s="20">
        <v>19</v>
      </c>
      <c r="H153" s="20">
        <v>80</v>
      </c>
    </row>
    <row r="154" spans="1:1024" ht="27.75" customHeight="1">
      <c r="A154" s="20" t="s">
        <v>23</v>
      </c>
      <c r="B154" s="3" t="s">
        <v>24</v>
      </c>
      <c r="C154" s="3"/>
      <c r="D154" s="19">
        <v>40</v>
      </c>
      <c r="E154" s="20">
        <v>3.2</v>
      </c>
      <c r="F154" s="20">
        <v>0.6</v>
      </c>
      <c r="G154" s="20">
        <v>21.2</v>
      </c>
      <c r="H154" s="20">
        <v>103.2</v>
      </c>
    </row>
    <row r="155" spans="1:1024" ht="22.5" customHeight="1">
      <c r="A155" s="20" t="s">
        <v>23</v>
      </c>
      <c r="B155" s="1" t="s">
        <v>36</v>
      </c>
      <c r="C155" s="1"/>
      <c r="D155" s="19">
        <v>40</v>
      </c>
      <c r="E155" s="20">
        <v>3.1</v>
      </c>
      <c r="F155" s="20">
        <v>1.6</v>
      </c>
      <c r="G155" s="20">
        <v>27.5</v>
      </c>
      <c r="H155" s="20">
        <v>129</v>
      </c>
    </row>
    <row r="156" spans="1:1024" s="23" customFormat="1">
      <c r="A156" s="2" t="s">
        <v>37</v>
      </c>
      <c r="B156" s="2"/>
      <c r="C156" s="2"/>
      <c r="D156" s="22">
        <f>SUM(D150:D155)</f>
        <v>825</v>
      </c>
      <c r="E156" s="22">
        <f>SUM(E150:E155)</f>
        <v>25.700000000000003</v>
      </c>
      <c r="F156" s="22">
        <f>SUM(F150:F155)</f>
        <v>26.060000000000002</v>
      </c>
      <c r="G156" s="22">
        <f>SUM(G150:G155)</f>
        <v>125.9</v>
      </c>
      <c r="H156" s="22">
        <f>SUM(H150:H155)</f>
        <v>838.6</v>
      </c>
      <c r="AMJ156"/>
    </row>
    <row r="157" spans="1:1024" s="23" customFormat="1">
      <c r="A157" s="2" t="s">
        <v>38</v>
      </c>
      <c r="B157" s="2"/>
      <c r="C157" s="2"/>
      <c r="D157" s="22">
        <f>D148+D156</f>
        <v>1235</v>
      </c>
      <c r="E157" s="22">
        <f>E148+E156</f>
        <v>34.200000000000003</v>
      </c>
      <c r="F157" s="22">
        <f>F148+F156</f>
        <v>40.4</v>
      </c>
      <c r="G157" s="22">
        <f>G148+G156</f>
        <v>185.7</v>
      </c>
      <c r="H157" s="22">
        <f>H148+H156</f>
        <v>1241.7</v>
      </c>
      <c r="AMJ157"/>
    </row>
    <row r="158" spans="1:1024" ht="15" customHeight="1">
      <c r="A158" s="10"/>
      <c r="B158" s="11"/>
      <c r="C158" s="11"/>
      <c r="D158" s="11"/>
      <c r="E158" s="12"/>
      <c r="F158" s="8"/>
      <c r="G158" s="8"/>
      <c r="H158" s="8"/>
    </row>
    <row r="159" spans="1:1024">
      <c r="A159" s="11"/>
      <c r="B159" s="13" t="s">
        <v>119</v>
      </c>
      <c r="C159" s="11"/>
      <c r="D159" s="7"/>
      <c r="E159" s="7"/>
      <c r="F159" s="15"/>
      <c r="G159" s="11" t="s">
        <v>3</v>
      </c>
      <c r="H159" s="11" t="s">
        <v>4</v>
      </c>
    </row>
    <row r="160" spans="1:1024">
      <c r="A160" s="11"/>
      <c r="B160" s="16" t="s">
        <v>120</v>
      </c>
      <c r="C160" s="11"/>
      <c r="D160" s="14"/>
      <c r="E160" s="14"/>
      <c r="F160" s="15"/>
      <c r="G160" s="11"/>
      <c r="H160" s="11"/>
    </row>
    <row r="161" spans="1:1024" ht="15" customHeight="1">
      <c r="A161" s="6" t="s">
        <v>6</v>
      </c>
      <c r="B161" s="6" t="s">
        <v>7</v>
      </c>
      <c r="C161" s="6"/>
      <c r="D161" s="6" t="s">
        <v>8</v>
      </c>
      <c r="E161" s="6" t="s">
        <v>9</v>
      </c>
      <c r="F161" s="6"/>
      <c r="G161" s="6"/>
      <c r="H161" s="6" t="s">
        <v>10</v>
      </c>
    </row>
    <row r="162" spans="1:1024">
      <c r="A162" s="6"/>
      <c r="B162" s="6"/>
      <c r="C162" s="6"/>
      <c r="D162" s="6"/>
      <c r="E162" s="17" t="s">
        <v>11</v>
      </c>
      <c r="F162" s="17" t="s">
        <v>12</v>
      </c>
      <c r="G162" s="17" t="s">
        <v>13</v>
      </c>
      <c r="H162" s="6"/>
    </row>
    <row r="163" spans="1:1024">
      <c r="A163" s="18">
        <v>1</v>
      </c>
      <c r="B163" s="5">
        <v>2</v>
      </c>
      <c r="C163" s="5"/>
      <c r="D163" s="18">
        <v>3</v>
      </c>
      <c r="E163" s="18">
        <v>4</v>
      </c>
      <c r="F163" s="18">
        <v>5</v>
      </c>
      <c r="G163" s="18">
        <v>6</v>
      </c>
      <c r="H163" s="18">
        <v>7</v>
      </c>
    </row>
    <row r="164" spans="1:1024">
      <c r="A164" s="4" t="s">
        <v>14</v>
      </c>
      <c r="B164" s="4"/>
      <c r="C164" s="4"/>
      <c r="D164" s="4"/>
      <c r="E164" s="4"/>
      <c r="F164" s="4"/>
      <c r="G164" s="4"/>
      <c r="H164" s="4"/>
    </row>
    <row r="165" spans="1:1024" ht="24.6" customHeight="1">
      <c r="A165" s="19" t="s">
        <v>121</v>
      </c>
      <c r="B165" s="3" t="s">
        <v>122</v>
      </c>
      <c r="C165" s="3"/>
      <c r="D165" s="19">
        <v>185</v>
      </c>
      <c r="E165" s="20">
        <v>4.5999999999999996</v>
      </c>
      <c r="F165" s="20">
        <v>6.9</v>
      </c>
      <c r="G165" s="20">
        <v>38.6</v>
      </c>
      <c r="H165" s="20">
        <v>238.7</v>
      </c>
    </row>
    <row r="166" spans="1:1024" ht="15" customHeight="1">
      <c r="A166" s="19" t="s">
        <v>86</v>
      </c>
      <c r="B166" s="3" t="s">
        <v>20</v>
      </c>
      <c r="C166" s="3"/>
      <c r="D166" s="19">
        <v>15</v>
      </c>
      <c r="E166" s="20">
        <v>3.9</v>
      </c>
      <c r="F166" s="20">
        <v>4</v>
      </c>
      <c r="G166" s="20"/>
      <c r="H166" s="20">
        <v>52.5</v>
      </c>
    </row>
    <row r="167" spans="1:1024" ht="15" customHeight="1">
      <c r="A167" s="20" t="s">
        <v>123</v>
      </c>
      <c r="B167" s="3" t="s">
        <v>43</v>
      </c>
      <c r="C167" s="3"/>
      <c r="D167" s="19">
        <v>200</v>
      </c>
      <c r="E167" s="20">
        <v>2.8</v>
      </c>
      <c r="F167" s="20">
        <v>2.8</v>
      </c>
      <c r="G167" s="20">
        <v>14.9</v>
      </c>
      <c r="H167" s="20">
        <v>91</v>
      </c>
    </row>
    <row r="168" spans="1:1024" ht="34.5" customHeight="1">
      <c r="A168" s="20" t="s">
        <v>23</v>
      </c>
      <c r="B168" s="3" t="s">
        <v>24</v>
      </c>
      <c r="C168" s="3"/>
      <c r="D168" s="19">
        <v>40</v>
      </c>
      <c r="E168" s="20">
        <v>3.2</v>
      </c>
      <c r="F168" s="20">
        <v>0.6</v>
      </c>
      <c r="G168" s="20">
        <v>21.2</v>
      </c>
      <c r="H168" s="20">
        <v>103.2</v>
      </c>
    </row>
    <row r="169" spans="1:1024" s="23" customFormat="1">
      <c r="A169" s="2" t="s">
        <v>25</v>
      </c>
      <c r="B169" s="2"/>
      <c r="C169" s="2"/>
      <c r="D169" s="22">
        <f>SUM(D165:D168)</f>
        <v>440</v>
      </c>
      <c r="E169" s="22">
        <f>SUM(E165:E168)</f>
        <v>14.5</v>
      </c>
      <c r="F169" s="22">
        <f>SUM(F165:F168)</f>
        <v>14.299999999999999</v>
      </c>
      <c r="G169" s="22">
        <f>SUM(G165:G168)</f>
        <v>74.7</v>
      </c>
      <c r="H169" s="22">
        <f>SUM(H165:H168)</f>
        <v>485.4</v>
      </c>
      <c r="AMJ169"/>
    </row>
    <row r="170" spans="1:1024">
      <c r="A170" s="4" t="s">
        <v>26</v>
      </c>
      <c r="B170" s="4"/>
      <c r="C170" s="4"/>
      <c r="D170" s="4"/>
      <c r="E170" s="4"/>
      <c r="F170" s="4"/>
      <c r="G170" s="4"/>
      <c r="H170" s="4"/>
    </row>
    <row r="171" spans="1:1024" ht="15" customHeight="1">
      <c r="A171" s="20" t="s">
        <v>17</v>
      </c>
      <c r="B171" s="3" t="s">
        <v>44</v>
      </c>
      <c r="C171" s="3"/>
      <c r="D171" s="19">
        <v>60</v>
      </c>
      <c r="E171" s="20">
        <v>0.6</v>
      </c>
      <c r="F171" s="20">
        <v>0.1</v>
      </c>
      <c r="G171" s="20">
        <v>2.2999999999999998</v>
      </c>
      <c r="H171" s="20">
        <v>14.4</v>
      </c>
    </row>
    <row r="172" spans="1:1024" ht="26.25" customHeight="1">
      <c r="A172" s="20" t="s">
        <v>124</v>
      </c>
      <c r="B172" s="3" t="s">
        <v>125</v>
      </c>
      <c r="C172" s="3"/>
      <c r="D172" s="19">
        <v>260</v>
      </c>
      <c r="E172" s="20">
        <v>2.2000000000000002</v>
      </c>
      <c r="F172" s="20">
        <v>5.3</v>
      </c>
      <c r="G172" s="20">
        <v>13.7</v>
      </c>
      <c r="H172" s="20">
        <v>112</v>
      </c>
    </row>
    <row r="173" spans="1:1024" ht="21.75" customHeight="1">
      <c r="A173" s="20" t="s">
        <v>17</v>
      </c>
      <c r="B173" s="3" t="s">
        <v>126</v>
      </c>
      <c r="C173" s="3"/>
      <c r="D173" s="21">
        <v>110</v>
      </c>
      <c r="E173" s="20">
        <v>13</v>
      </c>
      <c r="F173" s="20">
        <v>7.1</v>
      </c>
      <c r="G173" s="20">
        <v>3.3</v>
      </c>
      <c r="H173" s="20">
        <v>113</v>
      </c>
    </row>
    <row r="174" spans="1:1024" ht="16.899999999999999" customHeight="1">
      <c r="A174" s="19" t="s">
        <v>127</v>
      </c>
      <c r="B174" s="3" t="s">
        <v>50</v>
      </c>
      <c r="C174" s="3"/>
      <c r="D174" s="19">
        <v>200</v>
      </c>
      <c r="E174" s="20">
        <v>4.4000000000000004</v>
      </c>
      <c r="F174" s="20">
        <v>6.7</v>
      </c>
      <c r="G174" s="20">
        <v>29.3</v>
      </c>
      <c r="H174" s="20">
        <v>196.5</v>
      </c>
    </row>
    <row r="175" spans="1:1024" ht="20.45" customHeight="1">
      <c r="A175" s="20" t="s">
        <v>81</v>
      </c>
      <c r="B175" s="3" t="s">
        <v>35</v>
      </c>
      <c r="C175" s="3"/>
      <c r="D175" s="19">
        <v>200</v>
      </c>
      <c r="E175" s="20">
        <v>0.9</v>
      </c>
      <c r="F175" s="20">
        <v>0.04</v>
      </c>
      <c r="G175" s="20">
        <v>20.6</v>
      </c>
      <c r="H175" s="20">
        <v>89.3</v>
      </c>
    </row>
    <row r="176" spans="1:1024" ht="27.75" customHeight="1">
      <c r="A176" s="20" t="s">
        <v>23</v>
      </c>
      <c r="B176" s="3" t="s">
        <v>24</v>
      </c>
      <c r="C176" s="3"/>
      <c r="D176" s="19">
        <v>40</v>
      </c>
      <c r="E176" s="20">
        <v>3.2</v>
      </c>
      <c r="F176" s="20">
        <v>0.6</v>
      </c>
      <c r="G176" s="20">
        <v>21.2</v>
      </c>
      <c r="H176" s="20">
        <v>103.2</v>
      </c>
    </row>
    <row r="177" spans="1:1024" ht="22.5" customHeight="1">
      <c r="A177" s="20" t="s">
        <v>23</v>
      </c>
      <c r="B177" s="1" t="s">
        <v>36</v>
      </c>
      <c r="C177" s="1"/>
      <c r="D177" s="19">
        <v>40</v>
      </c>
      <c r="E177" s="20">
        <v>3.1</v>
      </c>
      <c r="F177" s="20">
        <v>1.6</v>
      </c>
      <c r="G177" s="20">
        <v>27.5</v>
      </c>
      <c r="H177" s="20">
        <v>129</v>
      </c>
    </row>
    <row r="178" spans="1:1024" s="23" customFormat="1">
      <c r="A178" s="2" t="s">
        <v>37</v>
      </c>
      <c r="B178" s="2"/>
      <c r="C178" s="2"/>
      <c r="D178" s="22">
        <f>SUM(D171:D177)</f>
        <v>910</v>
      </c>
      <c r="E178" s="22">
        <f>SUM(E171:E177)</f>
        <v>27.400000000000002</v>
      </c>
      <c r="F178" s="22">
        <f>SUM(F171:F177)</f>
        <v>21.44</v>
      </c>
      <c r="G178" s="22">
        <f>SUM(G171:G177)</f>
        <v>117.9</v>
      </c>
      <c r="H178" s="22">
        <f>SUM(H171:H177)</f>
        <v>757.4</v>
      </c>
      <c r="AMJ178"/>
    </row>
    <row r="179" spans="1:1024" s="23" customFormat="1">
      <c r="A179" s="2" t="s">
        <v>38</v>
      </c>
      <c r="B179" s="2"/>
      <c r="C179" s="2"/>
      <c r="D179" s="22">
        <f>D169+D178</f>
        <v>1350</v>
      </c>
      <c r="E179" s="22">
        <f>E169+E178</f>
        <v>41.900000000000006</v>
      </c>
      <c r="F179" s="22">
        <f>F169+F178</f>
        <v>35.74</v>
      </c>
      <c r="G179" s="22">
        <f>G169+G178</f>
        <v>192.60000000000002</v>
      </c>
      <c r="H179" s="22">
        <f>H169+H178</f>
        <v>1242.8</v>
      </c>
      <c r="AMJ179"/>
    </row>
    <row r="180" spans="1:1024" ht="15" customHeight="1">
      <c r="A180" s="10"/>
      <c r="B180" s="11"/>
      <c r="C180" s="11"/>
      <c r="D180" s="11"/>
      <c r="E180" s="12"/>
      <c r="F180" s="8"/>
      <c r="G180" s="8"/>
      <c r="H180" s="8"/>
    </row>
    <row r="181" spans="1:1024">
      <c r="A181" s="11"/>
      <c r="B181" s="13" t="s">
        <v>128</v>
      </c>
      <c r="C181" s="11"/>
      <c r="D181" s="7"/>
      <c r="E181" s="7"/>
      <c r="F181" s="15"/>
      <c r="G181" s="11" t="s">
        <v>3</v>
      </c>
      <c r="H181" s="11" t="s">
        <v>4</v>
      </c>
    </row>
    <row r="182" spans="1:1024">
      <c r="A182" s="11"/>
      <c r="B182" s="16" t="s">
        <v>129</v>
      </c>
      <c r="C182" s="11"/>
      <c r="D182" s="14"/>
      <c r="E182" s="14"/>
      <c r="F182" s="15"/>
      <c r="G182" s="11"/>
      <c r="H182" s="11"/>
    </row>
    <row r="183" spans="1:1024" ht="15" customHeight="1">
      <c r="A183" s="6" t="s">
        <v>6</v>
      </c>
      <c r="B183" s="6" t="s">
        <v>7</v>
      </c>
      <c r="C183" s="6"/>
      <c r="D183" s="6" t="s">
        <v>8</v>
      </c>
      <c r="E183" s="6" t="s">
        <v>9</v>
      </c>
      <c r="F183" s="6"/>
      <c r="G183" s="6"/>
      <c r="H183" s="6" t="s">
        <v>10</v>
      </c>
    </row>
    <row r="184" spans="1:1024">
      <c r="A184" s="6"/>
      <c r="B184" s="6"/>
      <c r="C184" s="6"/>
      <c r="D184" s="6"/>
      <c r="E184" s="17" t="s">
        <v>11</v>
      </c>
      <c r="F184" s="17" t="s">
        <v>12</v>
      </c>
      <c r="G184" s="17" t="s">
        <v>13</v>
      </c>
      <c r="H184" s="6"/>
    </row>
    <row r="185" spans="1:1024">
      <c r="A185" s="18">
        <v>1</v>
      </c>
      <c r="B185" s="5">
        <v>2</v>
      </c>
      <c r="C185" s="5"/>
      <c r="D185" s="18">
        <v>3</v>
      </c>
      <c r="E185" s="18">
        <v>4</v>
      </c>
      <c r="F185" s="18">
        <v>5</v>
      </c>
      <c r="G185" s="18">
        <v>6</v>
      </c>
      <c r="H185" s="18">
        <v>7</v>
      </c>
    </row>
    <row r="186" spans="1:1024">
      <c r="A186" s="4" t="s">
        <v>14</v>
      </c>
      <c r="B186" s="4"/>
      <c r="C186" s="4"/>
      <c r="D186" s="4"/>
      <c r="E186" s="4"/>
      <c r="F186" s="4"/>
      <c r="G186" s="4"/>
      <c r="H186" s="4"/>
    </row>
    <row r="187" spans="1:1024" ht="26.25" customHeight="1">
      <c r="A187" s="20" t="s">
        <v>130</v>
      </c>
      <c r="B187" s="3" t="s">
        <v>131</v>
      </c>
      <c r="C187" s="3"/>
      <c r="D187" s="19">
        <v>120</v>
      </c>
      <c r="E187" s="20">
        <v>23.6</v>
      </c>
      <c r="F187" s="20">
        <v>10.3</v>
      </c>
      <c r="G187" s="20">
        <v>24.1</v>
      </c>
      <c r="H187" s="20">
        <v>290.39999999999998</v>
      </c>
    </row>
    <row r="188" spans="1:1024" ht="19.899999999999999" customHeight="1">
      <c r="A188" s="21" t="s">
        <v>101</v>
      </c>
      <c r="B188" s="3" t="s">
        <v>58</v>
      </c>
      <c r="C188" s="3"/>
      <c r="D188" s="21">
        <v>200</v>
      </c>
      <c r="E188" s="20">
        <v>1.6</v>
      </c>
      <c r="F188" s="20">
        <v>1.8</v>
      </c>
      <c r="G188" s="20">
        <v>12.4</v>
      </c>
      <c r="H188" s="20">
        <v>69</v>
      </c>
    </row>
    <row r="189" spans="1:1024" ht="21.6" customHeight="1">
      <c r="A189" s="20" t="s">
        <v>23</v>
      </c>
      <c r="B189" s="3" t="s">
        <v>24</v>
      </c>
      <c r="C189" s="3"/>
      <c r="D189" s="19">
        <v>40</v>
      </c>
      <c r="E189" s="20">
        <v>3.2</v>
      </c>
      <c r="F189" s="20">
        <v>0.6</v>
      </c>
      <c r="G189" s="20">
        <v>21.2</v>
      </c>
      <c r="H189" s="20">
        <v>103.2</v>
      </c>
    </row>
    <row r="190" spans="1:1024" s="23" customFormat="1">
      <c r="A190" s="2" t="s">
        <v>25</v>
      </c>
      <c r="B190" s="2"/>
      <c r="C190" s="2"/>
      <c r="D190" s="22">
        <f>SUM(D187:D189)</f>
        <v>360</v>
      </c>
      <c r="E190" s="22">
        <f>SUM(E187:E189)</f>
        <v>28.400000000000002</v>
      </c>
      <c r="F190" s="22">
        <f>SUM(F187:F189)</f>
        <v>12.700000000000001</v>
      </c>
      <c r="G190" s="22">
        <f>SUM(G187:G189)</f>
        <v>57.7</v>
      </c>
      <c r="H190" s="22">
        <f>SUM(H187:H189)</f>
        <v>462.59999999999997</v>
      </c>
      <c r="AMJ190"/>
    </row>
    <row r="191" spans="1:1024">
      <c r="A191" s="4" t="s">
        <v>26</v>
      </c>
      <c r="B191" s="4"/>
      <c r="C191" s="4"/>
      <c r="D191" s="4"/>
      <c r="E191" s="4"/>
      <c r="F191" s="4"/>
      <c r="G191" s="4"/>
      <c r="H191" s="4"/>
    </row>
    <row r="192" spans="1:1024" ht="26.25" customHeight="1">
      <c r="A192" s="20" t="s">
        <v>17</v>
      </c>
      <c r="B192" s="3" t="s">
        <v>27</v>
      </c>
      <c r="C192" s="3"/>
      <c r="D192" s="19">
        <v>60</v>
      </c>
      <c r="E192" s="20">
        <v>0.3</v>
      </c>
      <c r="F192" s="20">
        <v>0.06</v>
      </c>
      <c r="G192" s="20">
        <v>1.2</v>
      </c>
      <c r="H192" s="20">
        <v>6.6</v>
      </c>
    </row>
    <row r="193" spans="1:1024" ht="25.5" customHeight="1">
      <c r="A193" s="20" t="s">
        <v>28</v>
      </c>
      <c r="B193" s="3" t="s">
        <v>132</v>
      </c>
      <c r="C193" s="3"/>
      <c r="D193" s="21">
        <v>265</v>
      </c>
      <c r="E193" s="20">
        <v>8.3000000000000007</v>
      </c>
      <c r="F193" s="20">
        <v>5</v>
      </c>
      <c r="G193" s="20">
        <v>35.4</v>
      </c>
      <c r="H193" s="20">
        <v>220.3</v>
      </c>
    </row>
    <row r="194" spans="1:1024" ht="16.350000000000001" customHeight="1">
      <c r="A194" s="21" t="s">
        <v>133</v>
      </c>
      <c r="B194" s="3" t="s">
        <v>62</v>
      </c>
      <c r="C194" s="3"/>
      <c r="D194" s="21">
        <v>110</v>
      </c>
      <c r="E194" s="20">
        <v>12.3</v>
      </c>
      <c r="F194" s="20">
        <v>15.1</v>
      </c>
      <c r="G194" s="20">
        <v>14.1</v>
      </c>
      <c r="H194" s="20">
        <v>243.5</v>
      </c>
    </row>
    <row r="195" spans="1:1024" ht="15" customHeight="1">
      <c r="A195" s="20" t="s">
        <v>63</v>
      </c>
      <c r="B195" s="3" t="s">
        <v>64</v>
      </c>
      <c r="C195" s="3"/>
      <c r="D195" s="19">
        <v>150</v>
      </c>
      <c r="E195" s="20">
        <v>4.5999999999999996</v>
      </c>
      <c r="F195" s="20">
        <v>4.8</v>
      </c>
      <c r="G195" s="20">
        <v>20.8</v>
      </c>
      <c r="H195" s="20">
        <v>143.6</v>
      </c>
    </row>
    <row r="196" spans="1:1024" ht="20.45" customHeight="1">
      <c r="A196" s="20" t="s">
        <v>97</v>
      </c>
      <c r="B196" s="3" t="s">
        <v>52</v>
      </c>
      <c r="C196" s="3"/>
      <c r="D196" s="19">
        <v>200</v>
      </c>
      <c r="E196" s="20">
        <v>0.2</v>
      </c>
      <c r="F196" s="20">
        <v>0.2</v>
      </c>
      <c r="G196" s="20">
        <v>18.899999999999999</v>
      </c>
      <c r="H196" s="20">
        <v>78.7</v>
      </c>
    </row>
    <row r="197" spans="1:1024" ht="27.75" customHeight="1">
      <c r="A197" s="20" t="s">
        <v>23</v>
      </c>
      <c r="B197" s="3" t="s">
        <v>24</v>
      </c>
      <c r="C197" s="3"/>
      <c r="D197" s="19">
        <v>40</v>
      </c>
      <c r="E197" s="20">
        <v>3.2</v>
      </c>
      <c r="F197" s="20">
        <v>0.6</v>
      </c>
      <c r="G197" s="20">
        <v>21.2</v>
      </c>
      <c r="H197" s="20">
        <v>103.2</v>
      </c>
    </row>
    <row r="198" spans="1:1024" ht="22.5" customHeight="1">
      <c r="A198" s="20" t="s">
        <v>23</v>
      </c>
      <c r="B198" s="1" t="s">
        <v>36</v>
      </c>
      <c r="C198" s="1"/>
      <c r="D198" s="19">
        <v>40</v>
      </c>
      <c r="E198" s="20">
        <v>3.1</v>
      </c>
      <c r="F198" s="20">
        <v>1.6</v>
      </c>
      <c r="G198" s="20">
        <v>27.5</v>
      </c>
      <c r="H198" s="20">
        <v>129</v>
      </c>
    </row>
    <row r="199" spans="1:1024" s="23" customFormat="1">
      <c r="A199" s="2" t="s">
        <v>37</v>
      </c>
      <c r="B199" s="2"/>
      <c r="C199" s="2"/>
      <c r="D199" s="22">
        <f>SUM(D192:D198)</f>
        <v>865</v>
      </c>
      <c r="E199" s="22">
        <f>SUM(E192:E198)</f>
        <v>32</v>
      </c>
      <c r="F199" s="22">
        <f>SUM(F192:F198)</f>
        <v>27.360000000000003</v>
      </c>
      <c r="G199" s="22">
        <f>SUM(G192:G198)</f>
        <v>139.10000000000002</v>
      </c>
      <c r="H199" s="22">
        <f>SUM(H192:H198)</f>
        <v>924.90000000000009</v>
      </c>
      <c r="AMJ199"/>
    </row>
    <row r="200" spans="1:1024" s="23" customFormat="1">
      <c r="A200" s="2" t="s">
        <v>38</v>
      </c>
      <c r="B200" s="2"/>
      <c r="C200" s="2"/>
      <c r="D200" s="22">
        <f>D190+D199</f>
        <v>1225</v>
      </c>
      <c r="E200" s="22">
        <f>E190+E199</f>
        <v>60.400000000000006</v>
      </c>
      <c r="F200" s="22">
        <f>F190+F199</f>
        <v>40.06</v>
      </c>
      <c r="G200" s="22">
        <f>G190+G199</f>
        <v>196.8</v>
      </c>
      <c r="H200" s="22">
        <f>H190+H199</f>
        <v>1387.5</v>
      </c>
      <c r="AMJ200"/>
    </row>
    <row r="201" spans="1:1024" ht="15" customHeight="1">
      <c r="A201" s="10"/>
      <c r="B201" s="11"/>
      <c r="C201" s="11"/>
      <c r="D201" s="11"/>
      <c r="E201" s="12"/>
      <c r="F201" s="8"/>
      <c r="G201" s="8"/>
      <c r="H201" s="8"/>
    </row>
    <row r="202" spans="1:1024">
      <c r="A202" s="11"/>
      <c r="B202" s="13" t="s">
        <v>134</v>
      </c>
      <c r="C202" s="11"/>
      <c r="D202" s="7"/>
      <c r="E202" s="7"/>
      <c r="F202" s="15"/>
      <c r="G202" s="11" t="s">
        <v>3</v>
      </c>
      <c r="H202" s="11" t="s">
        <v>4</v>
      </c>
    </row>
    <row r="203" spans="1:1024">
      <c r="A203" s="11"/>
      <c r="B203" s="16" t="s">
        <v>135</v>
      </c>
      <c r="C203" s="11"/>
      <c r="D203" s="14"/>
      <c r="E203" s="14"/>
      <c r="F203" s="15"/>
      <c r="G203" s="11"/>
      <c r="H203" s="11"/>
    </row>
    <row r="204" spans="1:1024" ht="15" customHeight="1">
      <c r="A204" s="6" t="s">
        <v>6</v>
      </c>
      <c r="B204" s="6" t="s">
        <v>7</v>
      </c>
      <c r="C204" s="6"/>
      <c r="D204" s="6" t="s">
        <v>8</v>
      </c>
      <c r="E204" s="6" t="s">
        <v>9</v>
      </c>
      <c r="F204" s="6"/>
      <c r="G204" s="6"/>
      <c r="H204" s="6" t="s">
        <v>10</v>
      </c>
    </row>
    <row r="205" spans="1:1024">
      <c r="A205" s="6"/>
      <c r="B205" s="6"/>
      <c r="C205" s="6"/>
      <c r="D205" s="6"/>
      <c r="E205" s="17" t="s">
        <v>11</v>
      </c>
      <c r="F205" s="17" t="s">
        <v>12</v>
      </c>
      <c r="G205" s="17" t="s">
        <v>13</v>
      </c>
      <c r="H205" s="6"/>
    </row>
    <row r="206" spans="1:1024">
      <c r="A206" s="18">
        <v>1</v>
      </c>
      <c r="B206" s="5">
        <v>2</v>
      </c>
      <c r="C206" s="5"/>
      <c r="D206" s="18">
        <v>3</v>
      </c>
      <c r="E206" s="18">
        <v>4</v>
      </c>
      <c r="F206" s="18">
        <v>5</v>
      </c>
      <c r="G206" s="18">
        <v>6</v>
      </c>
      <c r="H206" s="18">
        <v>7</v>
      </c>
    </row>
    <row r="207" spans="1:1024">
      <c r="A207" s="4" t="s">
        <v>14</v>
      </c>
      <c r="B207" s="4"/>
      <c r="C207" s="4"/>
      <c r="D207" s="4"/>
      <c r="E207" s="4"/>
      <c r="F207" s="4"/>
      <c r="G207" s="4"/>
      <c r="H207" s="4"/>
    </row>
    <row r="208" spans="1:1024" ht="22.5" customHeight="1">
      <c r="A208" s="19" t="s">
        <v>136</v>
      </c>
      <c r="B208" s="3" t="s">
        <v>41</v>
      </c>
      <c r="C208" s="3"/>
      <c r="D208" s="21">
        <v>190</v>
      </c>
      <c r="E208" s="20">
        <v>7.6</v>
      </c>
      <c r="F208" s="20">
        <v>10.7</v>
      </c>
      <c r="G208" s="20">
        <v>69</v>
      </c>
      <c r="H208" s="20">
        <v>398</v>
      </c>
    </row>
    <row r="209" spans="1:1024" ht="15" customHeight="1">
      <c r="A209" s="20" t="s">
        <v>71</v>
      </c>
      <c r="B209" s="3" t="s">
        <v>72</v>
      </c>
      <c r="C209" s="3"/>
      <c r="D209" s="19">
        <v>10</v>
      </c>
      <c r="E209" s="20">
        <v>0.1</v>
      </c>
      <c r="F209" s="20">
        <v>7.2</v>
      </c>
      <c r="G209" s="20">
        <v>0.1</v>
      </c>
      <c r="H209" s="20">
        <v>66</v>
      </c>
    </row>
    <row r="210" spans="1:1024" ht="15" customHeight="1">
      <c r="A210" s="19" t="s">
        <v>137</v>
      </c>
      <c r="B210" s="3" t="s">
        <v>74</v>
      </c>
      <c r="C210" s="3"/>
      <c r="D210" s="19">
        <v>200</v>
      </c>
      <c r="E210" s="20">
        <v>3.3</v>
      </c>
      <c r="F210" s="20">
        <v>2.5</v>
      </c>
      <c r="G210" s="20">
        <v>13.7</v>
      </c>
      <c r="H210" s="20">
        <v>88</v>
      </c>
    </row>
    <row r="211" spans="1:1024" ht="26.45" customHeight="1">
      <c r="A211" s="20" t="s">
        <v>23</v>
      </c>
      <c r="B211" s="3" t="s">
        <v>24</v>
      </c>
      <c r="C211" s="3"/>
      <c r="D211" s="19">
        <v>30</v>
      </c>
      <c r="E211" s="20">
        <v>2.4</v>
      </c>
      <c r="F211" s="20">
        <v>0.5</v>
      </c>
      <c r="G211" s="20">
        <v>15.9</v>
      </c>
      <c r="H211" s="20">
        <v>77.400000000000006</v>
      </c>
    </row>
    <row r="212" spans="1:1024" s="23" customFormat="1">
      <c r="A212" s="2" t="s">
        <v>25</v>
      </c>
      <c r="B212" s="2"/>
      <c r="C212" s="2"/>
      <c r="D212" s="22">
        <f>SUM(D208:D211)</f>
        <v>430</v>
      </c>
      <c r="E212" s="22">
        <f>SUM(E208:E211)</f>
        <v>13.4</v>
      </c>
      <c r="F212" s="22">
        <f>SUM(F208:F211)</f>
        <v>20.9</v>
      </c>
      <c r="G212" s="22">
        <f>SUM(G208:G211)</f>
        <v>98.7</v>
      </c>
      <c r="H212" s="22">
        <f>SUM(H208:H211)</f>
        <v>629.4</v>
      </c>
      <c r="AMJ212"/>
    </row>
    <row r="213" spans="1:1024">
      <c r="A213" s="4" t="s">
        <v>26</v>
      </c>
      <c r="B213" s="4"/>
      <c r="C213" s="4"/>
      <c r="D213" s="4"/>
      <c r="E213" s="4"/>
      <c r="F213" s="4"/>
      <c r="G213" s="4"/>
      <c r="H213" s="4"/>
    </row>
    <row r="214" spans="1:1024" ht="15" customHeight="1">
      <c r="A214" s="20" t="s">
        <v>17</v>
      </c>
      <c r="B214" s="3" t="s">
        <v>44</v>
      </c>
      <c r="C214" s="3"/>
      <c r="D214" s="19">
        <v>60</v>
      </c>
      <c r="E214" s="20">
        <v>0.6</v>
      </c>
      <c r="F214" s="20">
        <v>0.1</v>
      </c>
      <c r="G214" s="20">
        <v>2.2999999999999998</v>
      </c>
      <c r="H214" s="20">
        <v>14.4</v>
      </c>
    </row>
    <row r="215" spans="1:1024" ht="21" customHeight="1">
      <c r="A215" s="20" t="s">
        <v>138</v>
      </c>
      <c r="B215" s="3" t="s">
        <v>139</v>
      </c>
      <c r="C215" s="3"/>
      <c r="D215" s="21">
        <v>260</v>
      </c>
      <c r="E215" s="20">
        <v>2.2999999999999998</v>
      </c>
      <c r="F215" s="20">
        <v>8.3000000000000007</v>
      </c>
      <c r="G215" s="20">
        <v>13.6</v>
      </c>
      <c r="H215" s="20">
        <v>138</v>
      </c>
    </row>
    <row r="216" spans="1:1024" ht="18" customHeight="1">
      <c r="A216" s="20" t="s">
        <v>140</v>
      </c>
      <c r="B216" s="3" t="s">
        <v>141</v>
      </c>
      <c r="C216" s="3"/>
      <c r="D216" s="21">
        <v>115</v>
      </c>
      <c r="E216" s="20">
        <v>14.7</v>
      </c>
      <c r="F216" s="20">
        <v>11.3</v>
      </c>
      <c r="G216" s="20">
        <v>3</v>
      </c>
      <c r="H216" s="20">
        <v>143.6</v>
      </c>
    </row>
    <row r="217" spans="1:1024" ht="13.5" customHeight="1">
      <c r="A217" s="19" t="s">
        <v>32</v>
      </c>
      <c r="B217" s="3" t="s">
        <v>106</v>
      </c>
      <c r="C217" s="3"/>
      <c r="D217" s="19">
        <v>150</v>
      </c>
      <c r="E217" s="20">
        <v>5.8</v>
      </c>
      <c r="F217" s="20">
        <v>4.5999999999999996</v>
      </c>
      <c r="G217" s="20">
        <v>34.9</v>
      </c>
      <c r="H217" s="20">
        <v>201.3</v>
      </c>
    </row>
    <row r="218" spans="1:1024" ht="21.6" customHeight="1">
      <c r="A218" s="20" t="s">
        <v>142</v>
      </c>
      <c r="B218" s="3" t="s">
        <v>143</v>
      </c>
      <c r="C218" s="3"/>
      <c r="D218" s="19">
        <v>200</v>
      </c>
      <c r="E218" s="20"/>
      <c r="F218" s="20"/>
      <c r="G218" s="20">
        <v>20</v>
      </c>
      <c r="H218" s="20">
        <v>76</v>
      </c>
    </row>
    <row r="219" spans="1:1024" ht="27.75" customHeight="1">
      <c r="A219" s="20" t="s">
        <v>23</v>
      </c>
      <c r="B219" s="3" t="s">
        <v>24</v>
      </c>
      <c r="C219" s="3"/>
      <c r="D219" s="19">
        <v>40</v>
      </c>
      <c r="E219" s="20">
        <v>3.2</v>
      </c>
      <c r="F219" s="20">
        <v>0.6</v>
      </c>
      <c r="G219" s="20">
        <v>21.2</v>
      </c>
      <c r="H219" s="20">
        <v>103.2</v>
      </c>
    </row>
    <row r="220" spans="1:1024" ht="22.5" customHeight="1">
      <c r="A220" s="20" t="s">
        <v>23</v>
      </c>
      <c r="B220" s="1" t="s">
        <v>36</v>
      </c>
      <c r="C220" s="1"/>
      <c r="D220" s="19">
        <v>40</v>
      </c>
      <c r="E220" s="20">
        <v>3.1</v>
      </c>
      <c r="F220" s="20">
        <v>1.6</v>
      </c>
      <c r="G220" s="20">
        <v>27.5</v>
      </c>
      <c r="H220" s="20">
        <v>129</v>
      </c>
    </row>
    <row r="221" spans="1:1024" s="23" customFormat="1">
      <c r="A221" s="2" t="s">
        <v>37</v>
      </c>
      <c r="B221" s="2"/>
      <c r="C221" s="2"/>
      <c r="D221" s="22">
        <f>SUM(D214:D220)</f>
        <v>865</v>
      </c>
      <c r="E221" s="22">
        <f>SUM(E214:E220)</f>
        <v>29.7</v>
      </c>
      <c r="F221" s="22">
        <f>SUM(F214:F220)</f>
        <v>26.500000000000007</v>
      </c>
      <c r="G221" s="22">
        <f>SUM(G214:G220)</f>
        <v>122.5</v>
      </c>
      <c r="H221" s="22">
        <f>SUM(H214:H220)</f>
        <v>805.5</v>
      </c>
      <c r="AMJ221"/>
    </row>
    <row r="222" spans="1:1024" s="23" customFormat="1">
      <c r="A222" s="2" t="s">
        <v>38</v>
      </c>
      <c r="B222" s="2"/>
      <c r="C222" s="2"/>
      <c r="D222" s="22">
        <f>D212+D221</f>
        <v>1295</v>
      </c>
      <c r="E222" s="22">
        <f>E212+E221</f>
        <v>43.1</v>
      </c>
      <c r="F222" s="22">
        <f>F212+F221</f>
        <v>47.400000000000006</v>
      </c>
      <c r="G222" s="22">
        <f>G212+G221</f>
        <v>221.2</v>
      </c>
      <c r="H222" s="22">
        <f>H212+H221</f>
        <v>1434.9</v>
      </c>
      <c r="AMJ222"/>
    </row>
    <row r="223" spans="1:1024" s="23" customFormat="1">
      <c r="A223" s="24"/>
      <c r="B223" s="24"/>
      <c r="C223" s="24"/>
      <c r="D223" s="24"/>
      <c r="E223" s="25"/>
      <c r="F223" s="25"/>
      <c r="G223" s="25"/>
      <c r="H223" s="25"/>
      <c r="AMJ223"/>
    </row>
    <row r="224" spans="1:1024" s="23" customFormat="1">
      <c r="A224" s="24"/>
      <c r="B224" s="24"/>
      <c r="C224" s="24"/>
      <c r="D224" s="24"/>
      <c r="E224" s="25"/>
      <c r="F224" s="25"/>
      <c r="G224" s="25"/>
      <c r="H224" s="25"/>
      <c r="AMJ224"/>
    </row>
    <row r="225" spans="1:1024" s="23" customFormat="1">
      <c r="A225" s="24"/>
      <c r="B225" s="24"/>
      <c r="C225" s="24"/>
      <c r="D225" s="24"/>
      <c r="E225" s="25"/>
      <c r="F225" s="25"/>
      <c r="G225" s="25"/>
      <c r="H225" s="25"/>
      <c r="AMJ225"/>
    </row>
    <row r="226" spans="1:1024" s="23" customFormat="1">
      <c r="A226" s="24"/>
      <c r="B226" s="24"/>
      <c r="C226" s="24"/>
      <c r="D226" s="24"/>
      <c r="E226" s="25"/>
      <c r="F226" s="25"/>
      <c r="G226" s="25"/>
      <c r="H226" s="25"/>
      <c r="AMJ226"/>
    </row>
    <row r="227" spans="1:1024" s="23" customFormat="1">
      <c r="A227" s="24"/>
      <c r="B227" s="24"/>
      <c r="C227" s="24"/>
      <c r="D227" s="24"/>
      <c r="E227" s="25"/>
      <c r="F227" s="25"/>
      <c r="G227" s="25"/>
      <c r="H227" s="25"/>
      <c r="AMJ227"/>
    </row>
    <row r="228" spans="1:1024" s="23" customFormat="1">
      <c r="A228" s="24"/>
      <c r="B228" s="24"/>
      <c r="C228" s="24"/>
      <c r="D228" s="24"/>
      <c r="E228" s="25"/>
      <c r="F228" s="25"/>
      <c r="G228" s="25"/>
      <c r="H228" s="25"/>
      <c r="AMJ228"/>
    </row>
    <row r="229" spans="1:1024" s="23" customFormat="1">
      <c r="A229" s="24"/>
      <c r="B229" s="24"/>
      <c r="C229" s="24"/>
      <c r="D229" s="24"/>
      <c r="E229" s="25"/>
      <c r="F229" s="25"/>
      <c r="G229" s="25"/>
      <c r="H229" s="25"/>
      <c r="AMJ229"/>
    </row>
    <row r="230" spans="1:1024" s="23" customFormat="1">
      <c r="A230" s="24"/>
      <c r="B230" s="24"/>
      <c r="C230" s="24"/>
      <c r="D230" s="24"/>
      <c r="E230" s="25"/>
      <c r="F230" s="25"/>
      <c r="G230" s="25"/>
      <c r="H230" s="25"/>
      <c r="AMJ230"/>
    </row>
    <row r="231" spans="1:1024" s="23" customFormat="1">
      <c r="A231" s="24"/>
      <c r="B231" s="24"/>
      <c r="C231" s="24"/>
      <c r="D231" s="24"/>
      <c r="E231" s="25"/>
      <c r="F231" s="25"/>
      <c r="G231" s="25"/>
      <c r="H231" s="25"/>
      <c r="AMJ231"/>
    </row>
    <row r="232" spans="1:1024" s="23" customFormat="1">
      <c r="A232" s="24"/>
      <c r="B232" s="24"/>
      <c r="C232" s="24"/>
      <c r="D232" s="24"/>
      <c r="E232" s="25"/>
      <c r="F232" s="25"/>
      <c r="G232" s="25"/>
      <c r="H232" s="25"/>
      <c r="AMJ232"/>
    </row>
    <row r="233" spans="1:1024" s="23" customFormat="1">
      <c r="A233" s="24"/>
      <c r="B233" s="24"/>
      <c r="C233" s="24"/>
      <c r="D233" s="24"/>
      <c r="E233" s="25"/>
      <c r="F233" s="25"/>
      <c r="G233" s="25"/>
      <c r="H233" s="25"/>
      <c r="AMJ233"/>
    </row>
    <row r="234" spans="1:1024">
      <c r="A234" s="11"/>
      <c r="B234" s="13" t="s">
        <v>144</v>
      </c>
      <c r="C234" s="13"/>
      <c r="D234" s="7"/>
      <c r="E234" s="7"/>
      <c r="F234" s="15"/>
      <c r="G234" s="11" t="s">
        <v>3</v>
      </c>
      <c r="H234" s="11" t="s">
        <v>4</v>
      </c>
    </row>
    <row r="235" spans="1:1024">
      <c r="A235" s="11"/>
      <c r="B235" s="16" t="s">
        <v>145</v>
      </c>
      <c r="C235" s="13"/>
      <c r="D235" s="14"/>
      <c r="E235" s="14"/>
      <c r="F235" s="15"/>
      <c r="G235" s="11"/>
      <c r="H235" s="11"/>
    </row>
    <row r="236" spans="1:1024" ht="15" customHeight="1">
      <c r="A236" s="6" t="s">
        <v>6</v>
      </c>
      <c r="B236" s="6" t="s">
        <v>7</v>
      </c>
      <c r="C236" s="6"/>
      <c r="D236" s="6" t="s">
        <v>8</v>
      </c>
      <c r="E236" s="6" t="s">
        <v>9</v>
      </c>
      <c r="F236" s="6"/>
      <c r="G236" s="6"/>
      <c r="H236" s="6" t="s">
        <v>10</v>
      </c>
    </row>
    <row r="237" spans="1:1024">
      <c r="A237" s="6"/>
      <c r="B237" s="6"/>
      <c r="C237" s="6"/>
      <c r="D237" s="6"/>
      <c r="E237" s="17" t="s">
        <v>11</v>
      </c>
      <c r="F237" s="17" t="s">
        <v>12</v>
      </c>
      <c r="G237" s="17" t="s">
        <v>13</v>
      </c>
      <c r="H237" s="6"/>
    </row>
    <row r="238" spans="1:1024">
      <c r="A238" s="18">
        <v>1</v>
      </c>
      <c r="B238" s="5">
        <v>2</v>
      </c>
      <c r="C238" s="5"/>
      <c r="D238" s="18">
        <v>3</v>
      </c>
      <c r="E238" s="18">
        <v>4</v>
      </c>
      <c r="F238" s="18">
        <v>5</v>
      </c>
      <c r="G238" s="18">
        <v>6</v>
      </c>
      <c r="H238" s="18">
        <v>7</v>
      </c>
    </row>
    <row r="239" spans="1:1024">
      <c r="A239" s="4" t="s">
        <v>14</v>
      </c>
      <c r="B239" s="4"/>
      <c r="C239" s="4"/>
      <c r="D239" s="4"/>
      <c r="E239" s="4"/>
      <c r="F239" s="4"/>
      <c r="G239" s="4"/>
      <c r="H239" s="4"/>
    </row>
    <row r="240" spans="1:1024" ht="22.5" customHeight="1">
      <c r="A240" s="19" t="s">
        <v>146</v>
      </c>
      <c r="B240" s="3" t="s">
        <v>70</v>
      </c>
      <c r="C240" s="3"/>
      <c r="D240" s="21">
        <v>190</v>
      </c>
      <c r="E240" s="20">
        <v>5.9</v>
      </c>
      <c r="F240" s="20">
        <v>10.9</v>
      </c>
      <c r="G240" s="20">
        <v>31.9</v>
      </c>
      <c r="H240" s="20">
        <v>254</v>
      </c>
    </row>
    <row r="241" spans="1:1024" ht="15" customHeight="1">
      <c r="A241" s="19" t="s">
        <v>147</v>
      </c>
      <c r="B241" s="3" t="s">
        <v>22</v>
      </c>
      <c r="C241" s="3"/>
      <c r="D241" s="19">
        <v>200</v>
      </c>
      <c r="E241" s="20"/>
      <c r="F241" s="20"/>
      <c r="G241" s="20">
        <v>9.98</v>
      </c>
      <c r="H241" s="20">
        <v>39.9</v>
      </c>
    </row>
    <row r="242" spans="1:1024" ht="21" customHeight="1">
      <c r="A242" s="20" t="s">
        <v>23</v>
      </c>
      <c r="B242" s="3" t="s">
        <v>24</v>
      </c>
      <c r="C242" s="3"/>
      <c r="D242" s="19">
        <v>40</v>
      </c>
      <c r="E242" s="20">
        <v>3.2</v>
      </c>
      <c r="F242" s="20">
        <v>0.6</v>
      </c>
      <c r="G242" s="20">
        <v>21.2</v>
      </c>
      <c r="H242" s="20">
        <v>103.2</v>
      </c>
    </row>
    <row r="243" spans="1:1024" s="23" customFormat="1">
      <c r="A243" s="2" t="s">
        <v>25</v>
      </c>
      <c r="B243" s="2"/>
      <c r="C243" s="2"/>
      <c r="D243" s="22">
        <f>SUM(D240:D242)</f>
        <v>430</v>
      </c>
      <c r="E243" s="22">
        <f>SUM(E240:E242)</f>
        <v>9.1000000000000014</v>
      </c>
      <c r="F243" s="22">
        <f>SUM(F240:F242)</f>
        <v>11.5</v>
      </c>
      <c r="G243" s="22">
        <f>SUM(G240:G242)</f>
        <v>63.08</v>
      </c>
      <c r="H243" s="22">
        <f>SUM(H240:H242)</f>
        <v>397.09999999999997</v>
      </c>
      <c r="AMJ243"/>
    </row>
    <row r="244" spans="1:1024">
      <c r="A244" s="4" t="s">
        <v>26</v>
      </c>
      <c r="B244" s="4"/>
      <c r="C244" s="4"/>
      <c r="D244" s="4"/>
      <c r="E244" s="4"/>
      <c r="F244" s="4"/>
      <c r="G244" s="4"/>
      <c r="H244" s="4"/>
    </row>
    <row r="245" spans="1:1024" ht="15" customHeight="1">
      <c r="A245" s="20" t="s">
        <v>17</v>
      </c>
      <c r="B245" s="3" t="s">
        <v>27</v>
      </c>
      <c r="C245" s="3"/>
      <c r="D245" s="19">
        <v>60</v>
      </c>
      <c r="E245" s="20">
        <v>0.3</v>
      </c>
      <c r="F245" s="20">
        <v>0.06</v>
      </c>
      <c r="G245" s="20">
        <v>1.2</v>
      </c>
      <c r="H245" s="20">
        <v>6.6</v>
      </c>
    </row>
    <row r="246" spans="1:1024" ht="20.45" customHeight="1">
      <c r="A246" s="20" t="s">
        <v>102</v>
      </c>
      <c r="B246" s="3" t="s">
        <v>103</v>
      </c>
      <c r="C246" s="3"/>
      <c r="D246" s="21">
        <v>260</v>
      </c>
      <c r="E246" s="20">
        <v>2.1</v>
      </c>
      <c r="F246" s="20">
        <v>5.6</v>
      </c>
      <c r="G246" s="20">
        <v>12.4</v>
      </c>
      <c r="H246" s="20">
        <v>113</v>
      </c>
    </row>
    <row r="247" spans="1:1024" ht="19.350000000000001" customHeight="1">
      <c r="A247" s="20" t="s">
        <v>17</v>
      </c>
      <c r="B247" s="3" t="s">
        <v>148</v>
      </c>
      <c r="C247" s="3"/>
      <c r="D247" s="21">
        <v>90</v>
      </c>
      <c r="E247" s="20">
        <v>12.9</v>
      </c>
      <c r="F247" s="20">
        <v>14.1</v>
      </c>
      <c r="G247" s="20">
        <v>8.1</v>
      </c>
      <c r="H247" s="20">
        <v>218.1</v>
      </c>
    </row>
    <row r="248" spans="1:1024" ht="13.5" customHeight="1">
      <c r="A248" s="19" t="s">
        <v>127</v>
      </c>
      <c r="B248" s="3" t="s">
        <v>50</v>
      </c>
      <c r="C248" s="3"/>
      <c r="D248" s="19">
        <v>150</v>
      </c>
      <c r="E248" s="20">
        <v>3.3</v>
      </c>
      <c r="F248" s="20">
        <v>5</v>
      </c>
      <c r="G248" s="20">
        <v>22</v>
      </c>
      <c r="H248" s="20">
        <v>147.4</v>
      </c>
    </row>
    <row r="249" spans="1:1024" ht="21" customHeight="1">
      <c r="A249" s="20" t="s">
        <v>81</v>
      </c>
      <c r="B249" s="3" t="s">
        <v>35</v>
      </c>
      <c r="C249" s="3"/>
      <c r="D249" s="19">
        <v>200</v>
      </c>
      <c r="E249" s="20">
        <v>0.3</v>
      </c>
      <c r="F249" s="20">
        <v>0.04</v>
      </c>
      <c r="G249" s="20">
        <v>20.6</v>
      </c>
      <c r="H249" s="20">
        <v>89.3</v>
      </c>
    </row>
    <row r="250" spans="1:1024" ht="27.75" customHeight="1">
      <c r="A250" s="20" t="s">
        <v>23</v>
      </c>
      <c r="B250" s="3" t="s">
        <v>24</v>
      </c>
      <c r="C250" s="3"/>
      <c r="D250" s="19">
        <v>40</v>
      </c>
      <c r="E250" s="20">
        <v>3.2</v>
      </c>
      <c r="F250" s="20">
        <v>0.6</v>
      </c>
      <c r="G250" s="20">
        <v>21.2</v>
      </c>
      <c r="H250" s="20">
        <v>103.2</v>
      </c>
    </row>
    <row r="251" spans="1:1024" ht="22.5" customHeight="1">
      <c r="A251" s="20" t="s">
        <v>23</v>
      </c>
      <c r="B251" s="1" t="s">
        <v>36</v>
      </c>
      <c r="C251" s="1"/>
      <c r="D251" s="19">
        <v>40</v>
      </c>
      <c r="E251" s="20">
        <v>3.1</v>
      </c>
      <c r="F251" s="20">
        <v>1.6</v>
      </c>
      <c r="G251" s="20">
        <v>27.5</v>
      </c>
      <c r="H251" s="20">
        <v>129</v>
      </c>
    </row>
    <row r="252" spans="1:1024" s="23" customFormat="1">
      <c r="A252" s="2" t="s">
        <v>37</v>
      </c>
      <c r="B252" s="2"/>
      <c r="C252" s="2"/>
      <c r="D252" s="22">
        <f>SUM(D245:D251)</f>
        <v>840</v>
      </c>
      <c r="E252" s="22">
        <f>SUM(E245:E251)</f>
        <v>25.200000000000003</v>
      </c>
      <c r="F252" s="22">
        <f>SUM(F245:F251)</f>
        <v>27</v>
      </c>
      <c r="G252" s="22">
        <f>SUM(G245:G251)</f>
        <v>113.00000000000001</v>
      </c>
      <c r="H252" s="22">
        <f>SUM(H245:H251)</f>
        <v>806.6</v>
      </c>
      <c r="AMJ252"/>
    </row>
    <row r="253" spans="1:1024" s="23" customFormat="1">
      <c r="A253" s="2" t="s">
        <v>38</v>
      </c>
      <c r="B253" s="2"/>
      <c r="C253" s="2"/>
      <c r="D253" s="22">
        <f>D243+D252</f>
        <v>1270</v>
      </c>
      <c r="E253" s="22">
        <f>E243+E252</f>
        <v>34.300000000000004</v>
      </c>
      <c r="F253" s="22">
        <f>F243+F252</f>
        <v>38.5</v>
      </c>
      <c r="G253" s="22">
        <f>G243+G252</f>
        <v>176.08</v>
      </c>
      <c r="H253" s="22">
        <f>H243+H252</f>
        <v>1203.7</v>
      </c>
      <c r="AMJ253"/>
    </row>
    <row r="254" spans="1:1024" s="23" customFormat="1">
      <c r="A254" s="24"/>
      <c r="B254" s="24"/>
      <c r="C254" s="24"/>
      <c r="D254" s="24"/>
      <c r="E254" s="25"/>
      <c r="F254" s="25"/>
      <c r="G254" s="25"/>
      <c r="H254" s="25"/>
      <c r="AMJ254"/>
    </row>
    <row r="255" spans="1:1024" s="23" customFormat="1">
      <c r="A255" s="24"/>
      <c r="B255" s="24"/>
      <c r="C255" s="24"/>
      <c r="D255" s="24"/>
      <c r="E255" s="25"/>
      <c r="F255" s="25"/>
      <c r="G255" s="25"/>
      <c r="H255" s="25"/>
      <c r="AMJ255"/>
    </row>
    <row r="256" spans="1:1024" s="23" customFormat="1">
      <c r="A256" s="24"/>
      <c r="B256" s="24"/>
      <c r="C256" s="24"/>
      <c r="D256" s="24"/>
      <c r="E256" s="25"/>
      <c r="F256" s="25"/>
      <c r="G256" s="25"/>
      <c r="H256" s="25"/>
      <c r="AMJ256"/>
    </row>
    <row r="257" spans="1:1024" s="23" customFormat="1">
      <c r="A257" s="24"/>
      <c r="B257" s="24"/>
      <c r="C257" s="24"/>
      <c r="D257" s="24"/>
      <c r="E257" s="25"/>
      <c r="F257" s="25"/>
      <c r="G257" s="25"/>
      <c r="H257" s="25"/>
      <c r="AMJ257"/>
    </row>
    <row r="258" spans="1:1024" s="23" customFormat="1">
      <c r="A258" s="24"/>
      <c r="B258" s="24"/>
      <c r="C258" s="24"/>
      <c r="D258" s="24"/>
      <c r="E258" s="25"/>
      <c r="F258" s="25"/>
      <c r="G258" s="25"/>
      <c r="H258" s="25"/>
      <c r="AMJ258"/>
    </row>
    <row r="259" spans="1:1024" s="23" customFormat="1">
      <c r="A259" s="24"/>
      <c r="B259" s="24"/>
      <c r="C259" s="24"/>
      <c r="D259" s="24"/>
      <c r="E259" s="25"/>
      <c r="F259" s="25"/>
      <c r="G259" s="25"/>
      <c r="H259" s="25"/>
      <c r="AMJ259"/>
    </row>
    <row r="260" spans="1:1024" s="23" customFormat="1">
      <c r="A260" s="24"/>
      <c r="B260" s="24"/>
      <c r="C260" s="24"/>
      <c r="D260" s="24"/>
      <c r="E260" s="25"/>
      <c r="F260" s="25"/>
      <c r="G260" s="25"/>
      <c r="H260" s="25"/>
      <c r="AMJ260"/>
    </row>
    <row r="261" spans="1:1024" s="23" customFormat="1">
      <c r="A261" s="24"/>
      <c r="B261" s="24"/>
      <c r="C261" s="24"/>
      <c r="D261" s="24"/>
      <c r="E261" s="25"/>
      <c r="F261" s="25"/>
      <c r="G261" s="25"/>
      <c r="H261" s="25"/>
      <c r="AMJ261"/>
    </row>
    <row r="262" spans="1:1024" s="23" customFormat="1">
      <c r="A262" s="24"/>
      <c r="B262" s="24"/>
      <c r="C262" s="24"/>
      <c r="D262" s="24"/>
      <c r="E262" s="25"/>
      <c r="F262" s="25"/>
      <c r="G262" s="25"/>
      <c r="H262" s="25"/>
      <c r="AMJ262"/>
    </row>
    <row r="263" spans="1:1024" s="23" customFormat="1">
      <c r="A263" s="24"/>
      <c r="B263" s="24"/>
      <c r="C263" s="24"/>
      <c r="D263" s="24"/>
      <c r="E263" s="25"/>
      <c r="F263" s="25"/>
      <c r="G263" s="25"/>
      <c r="H263" s="25"/>
      <c r="AMJ263"/>
    </row>
    <row r="264" spans="1:1024" s="23" customFormat="1">
      <c r="A264" s="24"/>
      <c r="B264" s="24"/>
      <c r="C264" s="24"/>
      <c r="D264" s="24"/>
      <c r="E264" s="25"/>
      <c r="F264" s="25"/>
      <c r="G264" s="25"/>
      <c r="H264" s="25"/>
      <c r="AMJ264"/>
    </row>
    <row r="265" spans="1:1024" s="23" customFormat="1">
      <c r="A265" s="24"/>
      <c r="B265" s="24"/>
      <c r="C265" s="24"/>
      <c r="D265" s="24"/>
      <c r="E265" s="25"/>
      <c r="F265" s="25"/>
      <c r="G265" s="25"/>
      <c r="H265" s="25"/>
      <c r="AMJ265"/>
    </row>
    <row r="266" spans="1:1024" s="23" customFormat="1">
      <c r="A266" s="24"/>
      <c r="B266" s="24"/>
      <c r="C266" s="24"/>
      <c r="D266" s="24"/>
      <c r="E266" s="25"/>
      <c r="F266" s="25"/>
      <c r="G266" s="25"/>
      <c r="H266" s="25"/>
      <c r="AMJ266"/>
    </row>
    <row r="267" spans="1:1024">
      <c r="A267" s="11"/>
      <c r="B267" s="13" t="s">
        <v>149</v>
      </c>
      <c r="C267" s="13"/>
      <c r="D267" s="7"/>
      <c r="E267" s="7"/>
      <c r="F267" s="15"/>
      <c r="G267" s="11" t="s">
        <v>3</v>
      </c>
      <c r="H267" s="11" t="s">
        <v>4</v>
      </c>
    </row>
    <row r="268" spans="1:1024">
      <c r="A268" s="11"/>
      <c r="B268" s="16" t="s">
        <v>150</v>
      </c>
      <c r="C268" s="13"/>
      <c r="D268" s="14"/>
      <c r="E268" s="14"/>
      <c r="F268" s="15"/>
      <c r="G268" s="11"/>
      <c r="H268" s="11"/>
    </row>
    <row r="269" spans="1:1024" ht="15" customHeight="1">
      <c r="A269" s="6" t="s">
        <v>6</v>
      </c>
      <c r="B269" s="6" t="s">
        <v>7</v>
      </c>
      <c r="C269" s="6"/>
      <c r="D269" s="6" t="s">
        <v>8</v>
      </c>
      <c r="E269" s="6" t="s">
        <v>9</v>
      </c>
      <c r="F269" s="6"/>
      <c r="G269" s="6"/>
      <c r="H269" s="6" t="s">
        <v>10</v>
      </c>
    </row>
    <row r="270" spans="1:1024">
      <c r="A270" s="6"/>
      <c r="B270" s="6"/>
      <c r="C270" s="6"/>
      <c r="D270" s="6"/>
      <c r="E270" s="17" t="s">
        <v>11</v>
      </c>
      <c r="F270" s="17" t="s">
        <v>12</v>
      </c>
      <c r="G270" s="17" t="s">
        <v>13</v>
      </c>
      <c r="H270" s="6"/>
    </row>
    <row r="271" spans="1:1024">
      <c r="A271" s="18">
        <v>1</v>
      </c>
      <c r="B271" s="5">
        <v>2</v>
      </c>
      <c r="C271" s="5"/>
      <c r="D271" s="18">
        <v>3</v>
      </c>
      <c r="E271" s="18">
        <v>4</v>
      </c>
      <c r="F271" s="18">
        <v>5</v>
      </c>
      <c r="G271" s="18">
        <v>6</v>
      </c>
      <c r="H271" s="18">
        <v>7</v>
      </c>
    </row>
    <row r="272" spans="1:1024">
      <c r="A272" s="4" t="s">
        <v>14</v>
      </c>
      <c r="B272" s="4"/>
      <c r="C272" s="4"/>
      <c r="D272" s="4"/>
      <c r="E272" s="4"/>
      <c r="F272" s="4"/>
      <c r="G272" s="4"/>
      <c r="H272" s="4"/>
    </row>
    <row r="273" spans="1:1024" ht="22.5" customHeight="1">
      <c r="A273" s="19" t="s">
        <v>151</v>
      </c>
      <c r="B273" s="3" t="s">
        <v>85</v>
      </c>
      <c r="C273" s="3"/>
      <c r="D273" s="21">
        <v>190</v>
      </c>
      <c r="E273" s="20">
        <v>8.3000000000000007</v>
      </c>
      <c r="F273" s="20">
        <v>10.1</v>
      </c>
      <c r="G273" s="20">
        <v>35.9</v>
      </c>
      <c r="H273" s="20">
        <v>298.5</v>
      </c>
    </row>
    <row r="274" spans="1:1024" ht="15" customHeight="1">
      <c r="A274" s="20" t="s">
        <v>86</v>
      </c>
      <c r="B274" s="3" t="s">
        <v>20</v>
      </c>
      <c r="C274" s="3"/>
      <c r="D274" s="19">
        <v>10</v>
      </c>
      <c r="E274" s="20">
        <v>2.6</v>
      </c>
      <c r="F274" s="20">
        <v>2.7</v>
      </c>
      <c r="G274" s="20"/>
      <c r="H274" s="20">
        <v>35</v>
      </c>
    </row>
    <row r="275" spans="1:1024" ht="15" customHeight="1">
      <c r="A275" s="19" t="s">
        <v>112</v>
      </c>
      <c r="B275" s="3" t="s">
        <v>88</v>
      </c>
      <c r="C275" s="3"/>
      <c r="D275" s="19">
        <v>200</v>
      </c>
      <c r="E275" s="20">
        <v>0.2</v>
      </c>
      <c r="F275" s="20">
        <v>0.04</v>
      </c>
      <c r="G275" s="20">
        <v>10.199999999999999</v>
      </c>
      <c r="H275" s="20">
        <v>41</v>
      </c>
    </row>
    <row r="276" spans="1:1024" ht="21" customHeight="1">
      <c r="A276" s="20" t="s">
        <v>23</v>
      </c>
      <c r="B276" s="3" t="s">
        <v>24</v>
      </c>
      <c r="C276" s="3"/>
      <c r="D276" s="19">
        <v>40</v>
      </c>
      <c r="E276" s="20">
        <v>3.2</v>
      </c>
      <c r="F276" s="20">
        <v>0.6</v>
      </c>
      <c r="G276" s="20">
        <v>21.2</v>
      </c>
      <c r="H276" s="20">
        <v>103.2</v>
      </c>
    </row>
    <row r="277" spans="1:1024" s="23" customFormat="1">
      <c r="A277" s="2" t="s">
        <v>25</v>
      </c>
      <c r="B277" s="2"/>
      <c r="C277" s="2"/>
      <c r="D277" s="22">
        <f>SUM(D273:D276)</f>
        <v>440</v>
      </c>
      <c r="E277" s="22">
        <f>SUM(E273:E276)</f>
        <v>14.3</v>
      </c>
      <c r="F277" s="22">
        <f>SUM(F273:F276)</f>
        <v>13.44</v>
      </c>
      <c r="G277" s="22">
        <f>SUM(G273:G276)</f>
        <v>67.3</v>
      </c>
      <c r="H277" s="22">
        <f>SUM(H273:H276)</f>
        <v>477.7</v>
      </c>
      <c r="AMJ277"/>
    </row>
    <row r="278" spans="1:1024">
      <c r="A278" s="4" t="s">
        <v>26</v>
      </c>
      <c r="B278" s="4"/>
      <c r="C278" s="4"/>
      <c r="D278" s="4"/>
      <c r="E278" s="4"/>
      <c r="F278" s="4"/>
      <c r="G278" s="4"/>
      <c r="H278" s="4"/>
    </row>
    <row r="279" spans="1:1024" ht="15" customHeight="1">
      <c r="A279" s="20" t="s">
        <v>17</v>
      </c>
      <c r="B279" s="3" t="s">
        <v>44</v>
      </c>
      <c r="C279" s="3"/>
      <c r="D279" s="19">
        <v>35</v>
      </c>
      <c r="E279" s="20">
        <v>0.4</v>
      </c>
      <c r="F279" s="20">
        <v>0.06</v>
      </c>
      <c r="G279" s="20">
        <v>1.34</v>
      </c>
      <c r="H279" s="20">
        <v>8.4</v>
      </c>
    </row>
    <row r="280" spans="1:1024" ht="20.45" customHeight="1">
      <c r="A280" s="20" t="s">
        <v>152</v>
      </c>
      <c r="B280" s="3" t="s">
        <v>153</v>
      </c>
      <c r="C280" s="3"/>
      <c r="D280" s="21">
        <v>250</v>
      </c>
      <c r="E280" s="20">
        <v>5.6</v>
      </c>
      <c r="F280" s="20">
        <v>5.0999999999999996</v>
      </c>
      <c r="G280" s="20">
        <v>20.7</v>
      </c>
      <c r="H280" s="20">
        <v>137.30000000000001</v>
      </c>
    </row>
    <row r="281" spans="1:1024" ht="18" customHeight="1">
      <c r="A281" s="20" t="s">
        <v>154</v>
      </c>
      <c r="B281" s="3" t="s">
        <v>92</v>
      </c>
      <c r="C281" s="3"/>
      <c r="D281" s="21">
        <v>80</v>
      </c>
      <c r="E281" s="20">
        <v>19.8</v>
      </c>
      <c r="F281" s="20">
        <v>15.3</v>
      </c>
      <c r="G281" s="20">
        <v>9.1999999999999993</v>
      </c>
      <c r="H281" s="20">
        <v>255</v>
      </c>
    </row>
    <row r="282" spans="1:1024" ht="13.5" customHeight="1">
      <c r="A282" s="19" t="s">
        <v>93</v>
      </c>
      <c r="B282" s="3" t="s">
        <v>94</v>
      </c>
      <c r="C282" s="3"/>
      <c r="D282" s="19">
        <v>150</v>
      </c>
      <c r="E282" s="20">
        <v>3.9</v>
      </c>
      <c r="F282" s="20">
        <v>5.4</v>
      </c>
      <c r="G282" s="20">
        <v>40</v>
      </c>
      <c r="H282" s="20">
        <v>218.2</v>
      </c>
    </row>
    <row r="283" spans="1:1024" ht="18" customHeight="1">
      <c r="A283" s="20" t="s">
        <v>17</v>
      </c>
      <c r="B283" s="3" t="s">
        <v>107</v>
      </c>
      <c r="C283" s="3"/>
      <c r="D283" s="19">
        <v>200</v>
      </c>
      <c r="E283" s="20">
        <v>1.1000000000000001</v>
      </c>
      <c r="F283" s="20"/>
      <c r="G283" s="20">
        <v>25.4</v>
      </c>
      <c r="H283" s="20">
        <v>108.9</v>
      </c>
    </row>
    <row r="284" spans="1:1024" ht="27.75" customHeight="1">
      <c r="A284" s="20" t="s">
        <v>23</v>
      </c>
      <c r="B284" s="3" t="s">
        <v>24</v>
      </c>
      <c r="C284" s="3"/>
      <c r="D284" s="19">
        <v>40</v>
      </c>
      <c r="E284" s="20">
        <v>3.2</v>
      </c>
      <c r="F284" s="20">
        <v>0.6</v>
      </c>
      <c r="G284" s="20">
        <v>21.2</v>
      </c>
      <c r="H284" s="20">
        <v>103.2</v>
      </c>
    </row>
    <row r="285" spans="1:1024" ht="22.5" customHeight="1">
      <c r="A285" s="20" t="s">
        <v>23</v>
      </c>
      <c r="B285" s="1" t="s">
        <v>36</v>
      </c>
      <c r="C285" s="1"/>
      <c r="D285" s="19">
        <v>40</v>
      </c>
      <c r="E285" s="20">
        <v>3.1</v>
      </c>
      <c r="F285" s="20">
        <v>1.6</v>
      </c>
      <c r="G285" s="20">
        <v>27.5</v>
      </c>
      <c r="H285" s="20">
        <v>129</v>
      </c>
    </row>
    <row r="286" spans="1:1024" s="23" customFormat="1">
      <c r="A286" s="2" t="s">
        <v>37</v>
      </c>
      <c r="B286" s="2"/>
      <c r="C286" s="2"/>
      <c r="D286" s="22">
        <f>SUM(D279:D285)</f>
        <v>795</v>
      </c>
      <c r="E286" s="22">
        <f>SUM(E279:E285)</f>
        <v>37.1</v>
      </c>
      <c r="F286" s="22">
        <f>SUM(F279:F285)</f>
        <v>28.060000000000002</v>
      </c>
      <c r="G286" s="22">
        <f>SUM(G279:G285)</f>
        <v>145.33999999999997</v>
      </c>
      <c r="H286" s="22">
        <f>SUM(H279:H285)</f>
        <v>960.00000000000011</v>
      </c>
      <c r="AMJ286"/>
    </row>
    <row r="287" spans="1:1024" s="23" customFormat="1">
      <c r="A287" s="2" t="s">
        <v>38</v>
      </c>
      <c r="B287" s="2"/>
      <c r="C287" s="2"/>
      <c r="D287" s="22">
        <f>D277+D286</f>
        <v>1235</v>
      </c>
      <c r="E287" s="22">
        <f>E277+E286</f>
        <v>51.400000000000006</v>
      </c>
      <c r="F287" s="22">
        <f>F277+F286</f>
        <v>41.5</v>
      </c>
      <c r="G287" s="22">
        <f>G277+G286</f>
        <v>212.64</v>
      </c>
      <c r="H287" s="22">
        <f>H277+H286</f>
        <v>1437.7</v>
      </c>
      <c r="AMJ287"/>
    </row>
    <row r="288" spans="1:1024" s="23" customFormat="1">
      <c r="A288" s="2"/>
      <c r="B288" s="2"/>
      <c r="C288" s="2"/>
      <c r="D288" s="2"/>
      <c r="E288" s="2"/>
      <c r="F288" s="2"/>
      <c r="G288" s="2"/>
      <c r="H288" s="2"/>
      <c r="AMJ288"/>
    </row>
    <row r="289" spans="1:1024" s="23" customFormat="1">
      <c r="A289" s="2" t="s">
        <v>155</v>
      </c>
      <c r="B289" s="2"/>
      <c r="C289" s="2"/>
      <c r="D289" s="26">
        <f>(D59+D81+D103+D148+D169+D190+D212+D243+D277)*2+D16+D37+D126</f>
        <v>8805</v>
      </c>
      <c r="E289" s="26">
        <f>(E59+E81+E103+E148+E169+E190+E212+E243+E277)*2+E16+E37+E126</f>
        <v>306.90000000000009</v>
      </c>
      <c r="F289" s="26">
        <f>(F59+F81+F103+F148+F169+F190+F212+F243+F277)*2+F16+F37+F126</f>
        <v>334.94</v>
      </c>
      <c r="G289" s="26">
        <f>(G59+G81+G103+G148+G169+G190+G212+G243+G277)*2+G16+G37+G126</f>
        <v>1426.7399999999998</v>
      </c>
      <c r="H289" s="26">
        <f>(H59+H81+H103+H148+H169+H190+H212+H243+H277)*2+H16+H37+H126</f>
        <v>10108.900000000001</v>
      </c>
      <c r="AMJ289"/>
    </row>
    <row r="290" spans="1:1024" s="23" customFormat="1">
      <c r="A290" s="2" t="s">
        <v>156</v>
      </c>
      <c r="B290" s="2"/>
      <c r="C290" s="2"/>
      <c r="D290" s="27">
        <f>D289/21</f>
        <v>419.28571428571428</v>
      </c>
      <c r="E290" s="27">
        <f>E289/21</f>
        <v>14.614285714285719</v>
      </c>
      <c r="F290" s="27">
        <f>F289/21</f>
        <v>15.949523809523809</v>
      </c>
      <c r="G290" s="27">
        <f>G289/21</f>
        <v>67.939999999999984</v>
      </c>
      <c r="H290" s="27">
        <f>H289/21</f>
        <v>481.37619047619057</v>
      </c>
      <c r="AMJ290"/>
    </row>
    <row r="291" spans="1:1024" s="23" customFormat="1">
      <c r="A291" s="2" t="s">
        <v>157</v>
      </c>
      <c r="B291" s="2"/>
      <c r="C291" s="2"/>
      <c r="D291" s="26">
        <f>(D68+D90+D113+D156+D178+D199+D221+D252+D286)*2+D25+D46+D135</f>
        <v>17865</v>
      </c>
      <c r="E291" s="26">
        <f>(E68+E90+E113+E156+E178+E199+E221+E252+E286)*2+E25+E46+E135</f>
        <v>600.79999999999995</v>
      </c>
      <c r="F291" s="26">
        <f>(F68+F90+F113+F156+F178+F199+F221+F252+F286)*2+F25+F46+F135</f>
        <v>543.96</v>
      </c>
      <c r="G291" s="26">
        <f>(G68+G90+G113+G156+G178+G199+G221+G252+G286)*2+G25+G46+G135</f>
        <v>2670.68</v>
      </c>
      <c r="H291" s="26">
        <f>(H68+H90+H113+H156+H178+H199+H221+H252+H286)*2+H25+H46+H135</f>
        <v>17759</v>
      </c>
      <c r="AMJ291"/>
    </row>
    <row r="292" spans="1:1024" s="23" customFormat="1">
      <c r="A292" s="2" t="s">
        <v>157</v>
      </c>
      <c r="B292" s="2"/>
      <c r="C292" s="2"/>
      <c r="D292" s="27">
        <f>D291/21</f>
        <v>850.71428571428567</v>
      </c>
      <c r="E292" s="27">
        <f>E291/21</f>
        <v>28.609523809523807</v>
      </c>
      <c r="F292" s="27">
        <f>F291/21</f>
        <v>25.902857142857144</v>
      </c>
      <c r="G292" s="27">
        <f>G291/21</f>
        <v>127.17523809523809</v>
      </c>
      <c r="H292" s="27">
        <f>H291/21</f>
        <v>845.66666666666663</v>
      </c>
      <c r="AMJ292"/>
    </row>
    <row r="293" spans="1:1024" s="23" customFormat="1">
      <c r="A293" s="2" t="s">
        <v>158</v>
      </c>
      <c r="B293" s="2"/>
      <c r="C293" s="2"/>
      <c r="D293" s="22">
        <f>(D69+D91+D114+D157+D179+D200+D222+D253+D287)*2+D26+D47+D136</f>
        <v>26670</v>
      </c>
      <c r="E293" s="22">
        <f>(E69+E91+E114+E157+E179+E200+E222+E253+E287)*2+E26+E47+E136</f>
        <v>907.70000000000016</v>
      </c>
      <c r="F293" s="22">
        <f>(F69+F91+F114+F157+F179+F200+F222+F253+F287)*2+F26+F47+F136</f>
        <v>878.90000000000009</v>
      </c>
      <c r="G293" s="22">
        <f>(G69+G91+G114+G157+G179+G200+G222+G253+G287)*2+G26+G47+G136</f>
        <v>4097.420000000001</v>
      </c>
      <c r="H293" s="22">
        <f>(H69+H91+H114+H157+H179+H200+H222+H253+H287)*2+H26+H47+H136</f>
        <v>27867.900000000005</v>
      </c>
      <c r="AMJ293"/>
    </row>
    <row r="294" spans="1:1024" s="23" customFormat="1">
      <c r="A294" s="2" t="s">
        <v>158</v>
      </c>
      <c r="B294" s="2"/>
      <c r="C294" s="2"/>
      <c r="D294" s="22">
        <f>D293/21</f>
        <v>1270</v>
      </c>
      <c r="E294" s="22">
        <f>E293/21</f>
        <v>43.223809523809528</v>
      </c>
      <c r="F294" s="22">
        <f>F293/21</f>
        <v>41.852380952380955</v>
      </c>
      <c r="G294" s="22">
        <f>G293/21</f>
        <v>195.11523809523814</v>
      </c>
      <c r="H294" s="22">
        <f>H293/21</f>
        <v>1327.0428571428574</v>
      </c>
      <c r="AMJ294"/>
    </row>
  </sheetData>
  <mergeCells count="293">
    <mergeCell ref="A293:C293"/>
    <mergeCell ref="A294:C294"/>
    <mergeCell ref="B284:C284"/>
    <mergeCell ref="B285:C285"/>
    <mergeCell ref="A286:C286"/>
    <mergeCell ref="A287:C287"/>
    <mergeCell ref="A288:H288"/>
    <mergeCell ref="A289:C289"/>
    <mergeCell ref="A290:C290"/>
    <mergeCell ref="A291:C291"/>
    <mergeCell ref="A292:C292"/>
    <mergeCell ref="B275:C275"/>
    <mergeCell ref="B276:C276"/>
    <mergeCell ref="A277:C277"/>
    <mergeCell ref="A278:H278"/>
    <mergeCell ref="B279:C279"/>
    <mergeCell ref="B280:C280"/>
    <mergeCell ref="B281:C281"/>
    <mergeCell ref="B282:C282"/>
    <mergeCell ref="B283:C283"/>
    <mergeCell ref="A269:A270"/>
    <mergeCell ref="B269:C270"/>
    <mergeCell ref="D269:D270"/>
    <mergeCell ref="E269:G269"/>
    <mergeCell ref="H269:H270"/>
    <mergeCell ref="B271:C271"/>
    <mergeCell ref="A272:H272"/>
    <mergeCell ref="B273:C273"/>
    <mergeCell ref="B274:C274"/>
    <mergeCell ref="B246:C246"/>
    <mergeCell ref="B247:C247"/>
    <mergeCell ref="B248:C248"/>
    <mergeCell ref="B249:C249"/>
    <mergeCell ref="B250:C250"/>
    <mergeCell ref="B251:C251"/>
    <mergeCell ref="A252:C252"/>
    <mergeCell ref="A253:C253"/>
    <mergeCell ref="D267:E267"/>
    <mergeCell ref="H236:H237"/>
    <mergeCell ref="B238:C238"/>
    <mergeCell ref="A239:H239"/>
    <mergeCell ref="B240:C240"/>
    <mergeCell ref="B241:C241"/>
    <mergeCell ref="B242:C242"/>
    <mergeCell ref="A243:C243"/>
    <mergeCell ref="A244:H244"/>
    <mergeCell ref="B245:C245"/>
    <mergeCell ref="B219:C219"/>
    <mergeCell ref="B220:C220"/>
    <mergeCell ref="A221:C221"/>
    <mergeCell ref="A222:C222"/>
    <mergeCell ref="D234:E234"/>
    <mergeCell ref="A236:A237"/>
    <mergeCell ref="B236:C237"/>
    <mergeCell ref="D236:D237"/>
    <mergeCell ref="E236:G236"/>
    <mergeCell ref="B210:C210"/>
    <mergeCell ref="B211:C211"/>
    <mergeCell ref="A212:C212"/>
    <mergeCell ref="A213:H213"/>
    <mergeCell ref="B214:C214"/>
    <mergeCell ref="B215:C215"/>
    <mergeCell ref="B216:C216"/>
    <mergeCell ref="B217:C217"/>
    <mergeCell ref="B218:C218"/>
    <mergeCell ref="A204:A205"/>
    <mergeCell ref="B204:C205"/>
    <mergeCell ref="D204:D205"/>
    <mergeCell ref="E204:G204"/>
    <mergeCell ref="H204:H205"/>
    <mergeCell ref="B206:C206"/>
    <mergeCell ref="A207:H207"/>
    <mergeCell ref="B208:C208"/>
    <mergeCell ref="B209:C209"/>
    <mergeCell ref="B194:C194"/>
    <mergeCell ref="B195:C195"/>
    <mergeCell ref="B196:C196"/>
    <mergeCell ref="B197:C197"/>
    <mergeCell ref="B198:C198"/>
    <mergeCell ref="A199:C199"/>
    <mergeCell ref="A200:C200"/>
    <mergeCell ref="F201:H201"/>
    <mergeCell ref="D202:E202"/>
    <mergeCell ref="B185:C185"/>
    <mergeCell ref="A186:H186"/>
    <mergeCell ref="B187:C187"/>
    <mergeCell ref="B188:C188"/>
    <mergeCell ref="B189:C189"/>
    <mergeCell ref="A190:C190"/>
    <mergeCell ref="A191:H191"/>
    <mergeCell ref="B192:C192"/>
    <mergeCell ref="B193:C193"/>
    <mergeCell ref="B176:C176"/>
    <mergeCell ref="B177:C177"/>
    <mergeCell ref="A178:C178"/>
    <mergeCell ref="A179:C179"/>
    <mergeCell ref="F180:H180"/>
    <mergeCell ref="D181:E181"/>
    <mergeCell ref="A183:A184"/>
    <mergeCell ref="B183:C184"/>
    <mergeCell ref="D183:D184"/>
    <mergeCell ref="E183:G183"/>
    <mergeCell ref="H183:H184"/>
    <mergeCell ref="B167:C167"/>
    <mergeCell ref="B168:C168"/>
    <mergeCell ref="A169:C169"/>
    <mergeCell ref="A170:H170"/>
    <mergeCell ref="B171:C171"/>
    <mergeCell ref="B172:C172"/>
    <mergeCell ref="B173:C173"/>
    <mergeCell ref="B174:C174"/>
    <mergeCell ref="B175:C175"/>
    <mergeCell ref="A161:A162"/>
    <mergeCell ref="B161:C162"/>
    <mergeCell ref="D161:D162"/>
    <mergeCell ref="E161:G161"/>
    <mergeCell ref="H161:H162"/>
    <mergeCell ref="B163:C163"/>
    <mergeCell ref="A164:H164"/>
    <mergeCell ref="B165:C165"/>
    <mergeCell ref="B166:C166"/>
    <mergeCell ref="B151:C151"/>
    <mergeCell ref="B152:C152"/>
    <mergeCell ref="B153:C153"/>
    <mergeCell ref="B154:C154"/>
    <mergeCell ref="B155:C155"/>
    <mergeCell ref="A156:C156"/>
    <mergeCell ref="A157:C157"/>
    <mergeCell ref="F158:H158"/>
    <mergeCell ref="D159:E159"/>
    <mergeCell ref="B142:C142"/>
    <mergeCell ref="A143:H143"/>
    <mergeCell ref="B144:C144"/>
    <mergeCell ref="B145:C145"/>
    <mergeCell ref="B146:C146"/>
    <mergeCell ref="B147:C147"/>
    <mergeCell ref="A148:C148"/>
    <mergeCell ref="A149:H149"/>
    <mergeCell ref="B150:C150"/>
    <mergeCell ref="B131:C131"/>
    <mergeCell ref="B132:C132"/>
    <mergeCell ref="B133:C133"/>
    <mergeCell ref="B134:C134"/>
    <mergeCell ref="A135:C135"/>
    <mergeCell ref="A136:C136"/>
    <mergeCell ref="F137:H137"/>
    <mergeCell ref="D138:E138"/>
    <mergeCell ref="A140:A141"/>
    <mergeCell ref="B140:C141"/>
    <mergeCell ref="D140:D141"/>
    <mergeCell ref="E140:G140"/>
    <mergeCell ref="H140:H141"/>
    <mergeCell ref="B122:C122"/>
    <mergeCell ref="B123:C123"/>
    <mergeCell ref="B124:C124"/>
    <mergeCell ref="B125:C125"/>
    <mergeCell ref="A126:C126"/>
    <mergeCell ref="A127:H127"/>
    <mergeCell ref="B128:C128"/>
    <mergeCell ref="B129:C129"/>
    <mergeCell ref="B130:C130"/>
    <mergeCell ref="F115:H115"/>
    <mergeCell ref="D116:E116"/>
    <mergeCell ref="A118:A119"/>
    <mergeCell ref="B118:C119"/>
    <mergeCell ref="D118:D119"/>
    <mergeCell ref="E118:G118"/>
    <mergeCell ref="H118:H119"/>
    <mergeCell ref="B120:C120"/>
    <mergeCell ref="A121:H121"/>
    <mergeCell ref="B106:C106"/>
    <mergeCell ref="B107:C107"/>
    <mergeCell ref="B108:C108"/>
    <mergeCell ref="B109:C109"/>
    <mergeCell ref="B110:C110"/>
    <mergeCell ref="B111:C111"/>
    <mergeCell ref="B112:C112"/>
    <mergeCell ref="A113:C113"/>
    <mergeCell ref="A114:C114"/>
    <mergeCell ref="B97:C97"/>
    <mergeCell ref="A98:H98"/>
    <mergeCell ref="B99:C99"/>
    <mergeCell ref="B100:C100"/>
    <mergeCell ref="B101:C101"/>
    <mergeCell ref="B102:C102"/>
    <mergeCell ref="A103:C103"/>
    <mergeCell ref="A104:H104"/>
    <mergeCell ref="B105:C105"/>
    <mergeCell ref="B87:C87"/>
    <mergeCell ref="B88:C88"/>
    <mergeCell ref="B89:C89"/>
    <mergeCell ref="A90:C90"/>
    <mergeCell ref="A91:C91"/>
    <mergeCell ref="F92:H92"/>
    <mergeCell ref="D93:E93"/>
    <mergeCell ref="A95:A96"/>
    <mergeCell ref="B95:C96"/>
    <mergeCell ref="D95:D96"/>
    <mergeCell ref="E95:G95"/>
    <mergeCell ref="H95:H96"/>
    <mergeCell ref="B78:C78"/>
    <mergeCell ref="B79:C79"/>
    <mergeCell ref="B80:C80"/>
    <mergeCell ref="A81:C81"/>
    <mergeCell ref="A82:H82"/>
    <mergeCell ref="B83:C83"/>
    <mergeCell ref="B84:C84"/>
    <mergeCell ref="B85:C85"/>
    <mergeCell ref="B86:C86"/>
    <mergeCell ref="D71:E71"/>
    <mergeCell ref="A73:A74"/>
    <mergeCell ref="B73:C74"/>
    <mergeCell ref="D73:D74"/>
    <mergeCell ref="E73:G73"/>
    <mergeCell ref="H73:H74"/>
    <mergeCell ref="B75:C75"/>
    <mergeCell ref="A76:H76"/>
    <mergeCell ref="B77:C77"/>
    <mergeCell ref="B62:C62"/>
    <mergeCell ref="B63:C63"/>
    <mergeCell ref="B64:C64"/>
    <mergeCell ref="B65:C65"/>
    <mergeCell ref="B66:C66"/>
    <mergeCell ref="B67:C67"/>
    <mergeCell ref="A68:C68"/>
    <mergeCell ref="A69:C69"/>
    <mergeCell ref="F70:H70"/>
    <mergeCell ref="B53:C53"/>
    <mergeCell ref="A54:H54"/>
    <mergeCell ref="B55:C55"/>
    <mergeCell ref="B56:C56"/>
    <mergeCell ref="B57:C57"/>
    <mergeCell ref="B58:C58"/>
    <mergeCell ref="A59:C59"/>
    <mergeCell ref="A60:H60"/>
    <mergeCell ref="B61:C61"/>
    <mergeCell ref="B43:C43"/>
    <mergeCell ref="B44:C44"/>
    <mergeCell ref="B45:C45"/>
    <mergeCell ref="A46:C46"/>
    <mergeCell ref="A47:C47"/>
    <mergeCell ref="F48:H48"/>
    <mergeCell ref="D49:E49"/>
    <mergeCell ref="A51:A52"/>
    <mergeCell ref="B51:C52"/>
    <mergeCell ref="D51:D52"/>
    <mergeCell ref="E51:G51"/>
    <mergeCell ref="H51:H52"/>
    <mergeCell ref="B34:C34"/>
    <mergeCell ref="B35:C35"/>
    <mergeCell ref="B36:C36"/>
    <mergeCell ref="A37:C37"/>
    <mergeCell ref="A38:H38"/>
    <mergeCell ref="B39:C39"/>
    <mergeCell ref="B40:C40"/>
    <mergeCell ref="B41:C41"/>
    <mergeCell ref="B42:C42"/>
    <mergeCell ref="F27:H27"/>
    <mergeCell ref="D28:E28"/>
    <mergeCell ref="A30:A31"/>
    <mergeCell ref="B30:C31"/>
    <mergeCell ref="D30:D31"/>
    <mergeCell ref="E30:G30"/>
    <mergeCell ref="H30:H31"/>
    <mergeCell ref="B32:C32"/>
    <mergeCell ref="A33:H33"/>
    <mergeCell ref="B18:C18"/>
    <mergeCell ref="B19:C19"/>
    <mergeCell ref="B20:C20"/>
    <mergeCell ref="B21:C21"/>
    <mergeCell ref="B22:C22"/>
    <mergeCell ref="B23:C23"/>
    <mergeCell ref="B24:C24"/>
    <mergeCell ref="A25:C25"/>
    <mergeCell ref="A26:C26"/>
    <mergeCell ref="B9:C9"/>
    <mergeCell ref="A10:H10"/>
    <mergeCell ref="B11:C11"/>
    <mergeCell ref="B12:C12"/>
    <mergeCell ref="B13:C13"/>
    <mergeCell ref="B14:C14"/>
    <mergeCell ref="B15:C15"/>
    <mergeCell ref="A16:C16"/>
    <mergeCell ref="A17:H17"/>
    <mergeCell ref="A2:H2"/>
    <mergeCell ref="A3:H3"/>
    <mergeCell ref="F4:H4"/>
    <mergeCell ref="D5:E5"/>
    <mergeCell ref="A7:A8"/>
    <mergeCell ref="B7:C8"/>
    <mergeCell ref="D7:D8"/>
    <mergeCell ref="E7:G7"/>
    <mergeCell ref="H7:H8"/>
  </mergeCells>
  <pageMargins left="0.7" right="0.7" top="0.75" bottom="0.75" header="0.511811023622047" footer="0.511811023622047"/>
  <pageSetup paperSize="9" scale="95" orientation="landscape" horizontalDpi="300" verticalDpi="300" r:id="rId1"/>
  <rowBreaks count="9" manualBreakCount="9">
    <brk id="26" max="16383" man="1"/>
    <brk id="47" max="16383" man="1"/>
    <brk id="69" max="16383" man="1"/>
    <brk id="91" max="16383" man="1"/>
    <brk id="114" max="16383" man="1"/>
    <brk id="136" max="16383" man="1"/>
    <brk id="157" max="16383" man="1"/>
    <brk id="179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342</TotalTime>
  <Application>LibreOffice/7.2.6.2$Windows_X86_64 LibreOffice_project/b0ec3a565991f7569a5a7f5d24fed7f52653d754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PL-U02</cp:lastModifiedBy>
  <cp:revision>134</cp:revision>
  <cp:lastPrinted>2022-05-23T09:23:54Z</cp:lastPrinted>
  <dcterms:created xsi:type="dcterms:W3CDTF">2015-06-05T18:19:34Z</dcterms:created>
  <dcterms:modified xsi:type="dcterms:W3CDTF">2022-05-24T06:14:01Z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